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160" activeTab="0"/>
  </bookViews>
  <sheets>
    <sheet name="район" sheetId="1" r:id="rId1"/>
  </sheets>
  <definedNames>
    <definedName name="_xlnm.Print_Area" localSheetId="0">'район'!$A$2:$F$86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<sst xmlns="http://schemas.openxmlformats.org/spreadsheetml/2006/main" count="68" uniqueCount="62">
  <si>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ИСПОЛНЕНИЕ  РАЙОННОГО  БЮДЖЕТА  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</si>
  <si>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</si>
  <si>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</si>
  <si>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</si>
  <si>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</si>
  <si>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</si>
  <si>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</si>
  <si>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</si>
  <si>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</si>
  <si>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</si>
  <si>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</si>
  <si>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</si>
  <si>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</si>
  <si>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</si>
  <si>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</si>
  <si>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</si>
  <si>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</si>
  <si>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</si>
  <si>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</si>
  <si>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</si>
  <si>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</si>
  <si>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</si>
  <si>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</si>
  <si>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</si>
  <si>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</si>
  <si>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</si>
  <si>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</si>
  <si>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</si>
  <si>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</si>
  <si>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</si>
  <si>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</si>
  <si>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</si>
  <si>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</si>
  <si>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</si>
  <si>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</si>
  <si>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</si>
  <si>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</si>
  <si>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</si>
  <si>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</si>
  <si>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</si>
  <si>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</si>
  <si>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>Национальная оборона</t>
  </si>
  <si>
    <t>Невыясненные поступления</t>
  </si>
  <si>
    <t>увеличение стоим.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</si>
  <si>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</si>
  <si>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</si>
  <si>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</si>
  <si>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</si>
  <si>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</si>
  <si>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</si>
  <si>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</si>
  <si>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</si>
  <si>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</si>
  <si>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       Д О Х О Д Ы                                 НАЛОГОВЫЕ  и  НЕНАЛОГОВЫЕ</t>
  </si>
  <si>
    <t>%  вып. к 2015 г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</si>
  <si>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</si>
  <si>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</si>
  <si>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>План на 2016г.</t>
  </si>
  <si>
    <t>% вып. к плану      2016 г</t>
  </si>
  <si>
    <t xml:space="preserve">на  1 июня 2016 года </t>
  </si>
  <si>
    <t>Исполнено на 1.06.2015 г.</t>
  </si>
  <si>
    <t>Исполнено на 1.06.2016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</si>
</sst>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57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 applyProtection="1">
      <alignment/>
      <protection/>
    </xf>
    <xf numFmtId="3" fontId="55" fillId="0" borderId="10" xfId="0" applyNumberFormat="1" applyFont="1" applyFill="1" applyBorder="1" applyAlignment="1" applyProtection="1">
      <alignment/>
      <protection locked="0"/>
    </xf>
    <xf numFmtId="1" fontId="55" fillId="0" borderId="10" xfId="0" applyNumberFormat="1" applyFont="1" applyFill="1" applyBorder="1" applyAlignment="1" applyProtection="1">
      <alignment/>
      <protection/>
    </xf>
    <xf numFmtId="1" fontId="55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 applyProtection="1">
      <alignment/>
      <protection/>
    </xf>
    <xf numFmtId="0" fontId="56" fillId="0" borderId="10" xfId="0" applyNumberFormat="1" applyFont="1" applyFill="1" applyBorder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 horizontal="center" wrapText="1"/>
      <protection/>
    </xf>
    <xf numFmtId="3" fontId="5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wrapText="1"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A24" sqref="A24"/>
    </sheetView>
  </sheetViews>
  <sheetFormatPr defaultColWidth="9.125" defaultRowHeight="12.75"/>
  <cols>
    <col min="1" max="1" width="43.375" style="1" customWidth="1"/>
    <col min="2" max="2" width="12.50390625" style="1" bestFit="1" customWidth="1"/>
    <col min="3" max="3" width="12.375" style="1" customWidth="1"/>
    <col min="4" max="4" width="11.00390625" style="1" customWidth="1"/>
    <col min="5" max="5" width="10.50390625" style="1" customWidth="1"/>
    <col min="6" max="6" width="8.625" style="1" customWidth="1"/>
    <col min="7" max="7" width="10.5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72" t="s">
        <v>0</v>
      </c>
      <c r="B2" s="72"/>
      <c r="C2" s="72"/>
      <c r="D2" s="72"/>
      <c r="E2" s="72"/>
      <c r="F2" s="72"/>
    </row>
    <row r="3" spans="1:6" ht="15.75">
      <c r="A3" s="73" t="s">
        <v>59</v>
      </c>
      <c r="B3" s="73"/>
      <c r="C3" s="73"/>
      <c r="D3" s="73"/>
      <c r="E3" s="73"/>
      <c r="F3" s="73"/>
    </row>
    <row r="4" spans="1:7" ht="15">
      <c r="A4" s="5"/>
      <c r="B4" s="5"/>
      <c r="C4" s="2"/>
      <c r="D4" s="2"/>
      <c r="F4" s="6"/>
      <c r="G4" s="6"/>
    </row>
    <row r="5" spans="1:7" ht="38.25" customHeight="1">
      <c r="A5" s="12"/>
      <c r="B5" s="13" t="s">
        <v>57</v>
      </c>
      <c r="C5" s="13" t="s">
        <v>60</v>
      </c>
      <c r="D5" s="13" t="s">
        <v>61</v>
      </c>
      <c r="E5" s="14" t="s">
        <v>54</v>
      </c>
      <c r="F5" s="14" t="s">
        <v>58</v>
      </c>
      <c r="G5" s="21"/>
    </row>
    <row r="6" spans="1:7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21"/>
    </row>
    <row r="7" spans="1:9" s="48" customFormat="1" ht="36.75" customHeight="1">
      <c r="A7" s="62" t="s">
        <v>53</v>
      </c>
      <c r="B7" s="60">
        <f>SUM(B8:B21)</f>
        <v>244601</v>
      </c>
      <c r="C7" s="60">
        <f>SUM(C8:C21)</f>
        <v>89556</v>
      </c>
      <c r="D7" s="60">
        <f>SUM(D8:D21)</f>
        <v>112118</v>
      </c>
      <c r="E7" s="58">
        <f>D7/C7*100</f>
        <v>125.19317521997408</v>
      </c>
      <c r="F7" s="59">
        <f>D7/B7*100</f>
        <v>45.837097967710676</v>
      </c>
      <c r="G7" s="22"/>
      <c r="H7" s="49"/>
      <c r="I7" s="49"/>
    </row>
    <row r="8" spans="1:8" ht="20.25" customHeight="1">
      <c r="A8" s="7" t="s">
        <v>1</v>
      </c>
      <c r="B8" s="8">
        <v>172313</v>
      </c>
      <c r="C8" s="45">
        <v>48806</v>
      </c>
      <c r="D8" s="45">
        <v>79944</v>
      </c>
      <c r="E8" s="9">
        <f aca="true" t="shared" si="0" ref="E8:E13">D8/C8*100</f>
        <v>163.7995328443224</v>
      </c>
      <c r="F8" s="30">
        <f aca="true" t="shared" si="1" ref="F8:F19">D8/B8*100</f>
        <v>46.3946423078932</v>
      </c>
      <c r="G8" s="22"/>
      <c r="H8" s="4"/>
    </row>
    <row r="9" spans="1:8" ht="15.75">
      <c r="A9" s="7" t="s">
        <v>49</v>
      </c>
      <c r="B9" s="8">
        <v>18327</v>
      </c>
      <c r="C9" s="45">
        <v>3292</v>
      </c>
      <c r="D9" s="45">
        <v>7625</v>
      </c>
      <c r="E9" s="9">
        <f t="shared" si="0"/>
        <v>231.6221142162819</v>
      </c>
      <c r="F9" s="30">
        <f t="shared" si="1"/>
        <v>41.605281824630325</v>
      </c>
      <c r="G9" s="22"/>
      <c r="H9" s="4"/>
    </row>
    <row r="10" spans="1:8" ht="30" customHeight="1">
      <c r="A10" s="10" t="s">
        <v>50</v>
      </c>
      <c r="B10" s="46">
        <v>697</v>
      </c>
      <c r="C10" s="44">
        <v>247</v>
      </c>
      <c r="D10" s="44">
        <v>331</v>
      </c>
      <c r="E10" s="9">
        <f t="shared" si="0"/>
        <v>134.0080971659919</v>
      </c>
      <c r="F10" s="30">
        <f t="shared" si="1"/>
        <v>47.48923959827834</v>
      </c>
      <c r="G10" s="22"/>
      <c r="H10" s="4"/>
    </row>
    <row r="11" spans="1:8" ht="15.75">
      <c r="A11" s="10" t="s">
        <v>2</v>
      </c>
      <c r="B11" s="8">
        <v>7218</v>
      </c>
      <c r="C11" s="8">
        <v>2817</v>
      </c>
      <c r="D11" s="8">
        <v>3148</v>
      </c>
      <c r="E11" s="9">
        <f t="shared" si="0"/>
        <v>111.75008874689385</v>
      </c>
      <c r="F11" s="30">
        <f t="shared" si="1"/>
        <v>43.61318924909947</v>
      </c>
      <c r="G11" s="22"/>
      <c r="H11" s="4"/>
    </row>
    <row r="12" spans="1:8" ht="15.75">
      <c r="A12" s="10" t="s">
        <v>3</v>
      </c>
      <c r="B12" s="8">
        <v>10466</v>
      </c>
      <c r="C12" s="8">
        <v>4086</v>
      </c>
      <c r="D12" s="8">
        <v>3642</v>
      </c>
      <c r="E12" s="9">
        <f t="shared" si="0"/>
        <v>89.13362701908957</v>
      </c>
      <c r="F12" s="30">
        <f t="shared" si="1"/>
        <v>34.798394802216706</v>
      </c>
      <c r="G12" s="22"/>
      <c r="H12" s="4"/>
    </row>
    <row r="13" spans="1:8" ht="15.75">
      <c r="A13" s="7" t="s">
        <v>4</v>
      </c>
      <c r="B13" s="8">
        <v>525</v>
      </c>
      <c r="C13" s="8">
        <v>235</v>
      </c>
      <c r="D13" s="8">
        <v>34</v>
      </c>
      <c r="E13" s="9">
        <f t="shared" si="0"/>
        <v>14.468085106382977</v>
      </c>
      <c r="F13" s="30">
        <f t="shared" si="1"/>
        <v>6.476190476190475</v>
      </c>
      <c r="G13" s="22"/>
      <c r="H13" s="4"/>
    </row>
    <row r="14" spans="1:8" ht="32.25" hidden="1">
      <c r="A14" s="10" t="s">
        <v>48</v>
      </c>
      <c r="B14" s="46">
        <v>0</v>
      </c>
      <c r="C14" s="47">
        <v>0</v>
      </c>
      <c r="D14" s="47">
        <v>0</v>
      </c>
      <c r="E14" s="9">
        <v>0</v>
      </c>
      <c r="F14" s="30">
        <v>0</v>
      </c>
      <c r="G14" s="22"/>
      <c r="H14" s="4"/>
    </row>
    <row r="15" spans="1:8" ht="45" customHeight="1">
      <c r="A15" s="11" t="s">
        <v>5</v>
      </c>
      <c r="B15" s="46">
        <v>14275</v>
      </c>
      <c r="C15" s="8">
        <v>6681</v>
      </c>
      <c r="D15" s="8">
        <v>3536</v>
      </c>
      <c r="E15" s="9">
        <f>D15/C15*100</f>
        <v>52.926208651399484</v>
      </c>
      <c r="F15" s="30">
        <f t="shared" si="1"/>
        <v>24.770577933450088</v>
      </c>
      <c r="G15" s="3"/>
      <c r="H15" s="4"/>
    </row>
    <row r="16" spans="1:8" ht="30" customHeight="1">
      <c r="A16" s="11" t="s">
        <v>6</v>
      </c>
      <c r="B16" s="46">
        <v>2998</v>
      </c>
      <c r="C16" s="54">
        <v>4584</v>
      </c>
      <c r="D16" s="54">
        <v>7072</v>
      </c>
      <c r="E16" s="9">
        <f>D16/C16*100</f>
        <v>154.27574171029667</v>
      </c>
      <c r="F16" s="30">
        <f t="shared" si="1"/>
        <v>235.89059372915276</v>
      </c>
      <c r="G16" s="3"/>
      <c r="H16" s="4"/>
    </row>
    <row r="17" spans="1:8" ht="29.25" customHeight="1">
      <c r="A17" s="11" t="s">
        <v>7</v>
      </c>
      <c r="B17" s="46">
        <v>16721</v>
      </c>
      <c r="C17" s="16">
        <v>17694</v>
      </c>
      <c r="D17" s="16">
        <v>5942</v>
      </c>
      <c r="E17" s="9">
        <f>D17/C17*100</f>
        <v>33.58200519950266</v>
      </c>
      <c r="F17" s="30">
        <f t="shared" si="1"/>
        <v>35.53615214401052</v>
      </c>
      <c r="G17" s="3"/>
      <c r="H17" s="4"/>
    </row>
    <row r="18" spans="1:8" ht="32.25">
      <c r="A18" s="11" t="s">
        <v>8</v>
      </c>
      <c r="B18" s="46">
        <v>0</v>
      </c>
      <c r="C18" s="16">
        <v>0</v>
      </c>
      <c r="D18" s="16">
        <v>4</v>
      </c>
      <c r="E18" s="9">
        <v>0</v>
      </c>
      <c r="F18" s="30">
        <v>0</v>
      </c>
      <c r="G18" s="3"/>
      <c r="H18" s="4"/>
    </row>
    <row r="19" spans="1:8" ht="17.25" customHeight="1">
      <c r="A19" s="10" t="s">
        <v>9</v>
      </c>
      <c r="B19" s="50">
        <v>1061</v>
      </c>
      <c r="C19" s="8">
        <v>1114</v>
      </c>
      <c r="D19" s="8">
        <v>840</v>
      </c>
      <c r="E19" s="9">
        <f>D19/C19*100</f>
        <v>75.40394973070018</v>
      </c>
      <c r="F19" s="30">
        <f t="shared" si="1"/>
        <v>79.17059377945334</v>
      </c>
      <c r="G19" s="3"/>
      <c r="H19" s="4"/>
    </row>
    <row r="20" spans="1:8" ht="15.75" hidden="1">
      <c r="A20" s="7" t="s">
        <v>10</v>
      </c>
      <c r="B20" s="50">
        <v>0</v>
      </c>
      <c r="C20" s="55">
        <v>0</v>
      </c>
      <c r="D20" s="55">
        <v>0</v>
      </c>
      <c r="E20" s="9"/>
      <c r="F20" s="30"/>
      <c r="G20" s="3"/>
      <c r="H20" s="4"/>
    </row>
    <row r="21" spans="1:8" ht="18" customHeight="1" hidden="1">
      <c r="A21" s="7" t="s">
        <v>42</v>
      </c>
      <c r="B21" s="50">
        <v>0</v>
      </c>
      <c r="C21" s="55">
        <v>0</v>
      </c>
      <c r="D21" s="55">
        <v>0</v>
      </c>
      <c r="E21" s="9"/>
      <c r="F21" s="30"/>
      <c r="G21" s="3"/>
      <c r="H21" s="4"/>
    </row>
    <row r="22" spans="1:7" ht="17.25" customHeight="1">
      <c r="A22" s="56" t="s">
        <v>13</v>
      </c>
      <c r="B22" s="60">
        <f>SUM(B23:B30)</f>
        <v>822688</v>
      </c>
      <c r="C22" s="60">
        <f>SUM(C23:C30)</f>
        <v>222847</v>
      </c>
      <c r="D22" s="60">
        <f>SUM(D23:D30)</f>
        <v>235678</v>
      </c>
      <c r="E22" s="58">
        <f aca="true" t="shared" si="2" ref="E22:E31">D22/C22*100</f>
        <v>105.75776205199084</v>
      </c>
      <c r="F22" s="59">
        <f aca="true" t="shared" si="3" ref="F22:F31">D22/B22*100</f>
        <v>28.647312225290754</v>
      </c>
      <c r="G22" s="22"/>
    </row>
    <row r="23" spans="1:9" ht="15.75" customHeight="1">
      <c r="A23" s="51" t="s">
        <v>14</v>
      </c>
      <c r="B23" s="44">
        <v>378759</v>
      </c>
      <c r="C23" s="44">
        <v>122736</v>
      </c>
      <c r="D23" s="44">
        <v>127689</v>
      </c>
      <c r="E23" s="9">
        <f t="shared" si="2"/>
        <v>104.03549080954244</v>
      </c>
      <c r="F23" s="42">
        <f t="shared" si="3"/>
        <v>33.71246623842602</v>
      </c>
      <c r="G23" s="22"/>
      <c r="H23" s="6"/>
      <c r="I23" s="17"/>
    </row>
    <row r="24" spans="1:9" ht="17.25" customHeight="1">
      <c r="A24" s="26" t="s">
        <v>15</v>
      </c>
      <c r="B24" s="16">
        <v>417717</v>
      </c>
      <c r="C24" s="8">
        <v>86687</v>
      </c>
      <c r="D24" s="8">
        <v>89624</v>
      </c>
      <c r="E24" s="9">
        <f t="shared" si="2"/>
        <v>103.38805126489554</v>
      </c>
      <c r="F24" s="42">
        <f t="shared" si="3"/>
        <v>21.455674535630582</v>
      </c>
      <c r="G24" s="22"/>
      <c r="H24" s="6"/>
      <c r="I24" s="18"/>
    </row>
    <row r="25" spans="1:9" ht="15.75">
      <c r="A25" s="25" t="s">
        <v>16</v>
      </c>
      <c r="B25" s="47">
        <v>9162</v>
      </c>
      <c r="C25" s="8">
        <v>3282</v>
      </c>
      <c r="D25" s="8">
        <v>3820</v>
      </c>
      <c r="E25" s="9">
        <f t="shared" si="2"/>
        <v>116.39244363193176</v>
      </c>
      <c r="F25" s="42">
        <f t="shared" si="3"/>
        <v>41.69395328530888</v>
      </c>
      <c r="G25" s="22"/>
      <c r="H25" s="6"/>
      <c r="I25" s="18"/>
    </row>
    <row r="26" spans="1:9" ht="16.5" customHeight="1">
      <c r="A26" s="27" t="s">
        <v>17</v>
      </c>
      <c r="B26" s="47">
        <v>4646</v>
      </c>
      <c r="C26" s="8">
        <v>6481</v>
      </c>
      <c r="D26" s="8">
        <v>2593</v>
      </c>
      <c r="E26" s="9">
        <f t="shared" si="2"/>
        <v>40.0092578305817</v>
      </c>
      <c r="F26" s="42">
        <f t="shared" si="3"/>
        <v>55.811450710288426</v>
      </c>
      <c r="G26" s="22"/>
      <c r="H26" s="6"/>
      <c r="I26" s="19"/>
    </row>
    <row r="27" spans="1:7" ht="15.75">
      <c r="A27" s="28" t="s">
        <v>18</v>
      </c>
      <c r="B27" s="44"/>
      <c r="C27" s="8"/>
      <c r="D27" s="8"/>
      <c r="E27" s="9"/>
      <c r="F27" s="42"/>
      <c r="G27" s="22"/>
    </row>
    <row r="28" spans="1:7" ht="18" customHeight="1">
      <c r="A28" s="29" t="s">
        <v>19</v>
      </c>
      <c r="B28" s="41">
        <v>1800</v>
      </c>
      <c r="C28" s="16">
        <v>2610</v>
      </c>
      <c r="D28" s="16">
        <v>1300</v>
      </c>
      <c r="E28" s="42">
        <f t="shared" si="2"/>
        <v>49.808429118773944</v>
      </c>
      <c r="F28" s="42">
        <f t="shared" si="3"/>
        <v>72.22222222222221</v>
      </c>
      <c r="G28" s="22"/>
    </row>
    <row r="29" spans="1:7" ht="51" customHeight="1">
      <c r="A29" s="10" t="s">
        <v>11</v>
      </c>
      <c r="B29" s="45">
        <v>12873</v>
      </c>
      <c r="C29" s="8">
        <v>4582</v>
      </c>
      <c r="D29" s="8">
        <v>12873</v>
      </c>
      <c r="E29" s="42">
        <f t="shared" si="2"/>
        <v>280.94718463553033</v>
      </c>
      <c r="F29" s="42">
        <f t="shared" si="3"/>
        <v>100</v>
      </c>
      <c r="G29" s="22"/>
    </row>
    <row r="30" spans="1:7" ht="32.25">
      <c r="A30" s="10" t="s">
        <v>12</v>
      </c>
      <c r="B30" s="45">
        <v>-2269</v>
      </c>
      <c r="C30" s="8">
        <v>-3531</v>
      </c>
      <c r="D30" s="8">
        <v>-2221</v>
      </c>
      <c r="E30" s="42">
        <f t="shared" si="2"/>
        <v>62.900028320589065</v>
      </c>
      <c r="F30" s="42">
        <f t="shared" si="3"/>
        <v>97.88453063023358</v>
      </c>
      <c r="G30" s="22"/>
    </row>
    <row r="31" spans="1:7" ht="15.75">
      <c r="A31" s="56" t="s">
        <v>20</v>
      </c>
      <c r="B31" s="57">
        <f>B7+B22</f>
        <v>1067289</v>
      </c>
      <c r="C31" s="57">
        <f>C7+C22</f>
        <v>312403</v>
      </c>
      <c r="D31" s="57">
        <f>D7+D22</f>
        <v>347796</v>
      </c>
      <c r="E31" s="59">
        <f t="shared" si="2"/>
        <v>111.32927660745895</v>
      </c>
      <c r="F31" s="59">
        <f t="shared" si="3"/>
        <v>32.58686260235044</v>
      </c>
      <c r="G31" s="22"/>
    </row>
    <row r="32" spans="1:7" ht="13.5" customHeight="1">
      <c r="A32" s="7"/>
      <c r="B32" s="43"/>
      <c r="C32" s="48"/>
      <c r="D32" s="43"/>
      <c r="E32" s="35"/>
      <c r="F32" s="42"/>
      <c r="G32" s="22"/>
    </row>
    <row r="33" spans="1:7" ht="15.75" hidden="1">
      <c r="A33" s="7"/>
      <c r="B33" s="43"/>
      <c r="C33" s="66"/>
      <c r="D33" s="43"/>
      <c r="E33" s="35"/>
      <c r="F33" s="42"/>
      <c r="G33" s="22"/>
    </row>
    <row r="34" spans="1:7" ht="15.75">
      <c r="A34" s="56" t="s">
        <v>21</v>
      </c>
      <c r="B34" s="7"/>
      <c r="C34" s="67"/>
      <c r="D34" s="64"/>
      <c r="E34" s="8"/>
      <c r="F34" s="41"/>
      <c r="G34" s="3"/>
    </row>
    <row r="35" spans="1:7" ht="15.75">
      <c r="A35" s="7" t="s">
        <v>22</v>
      </c>
      <c r="B35" s="8">
        <v>74104</v>
      </c>
      <c r="C35" s="8">
        <v>26906</v>
      </c>
      <c r="D35" s="8">
        <v>27157</v>
      </c>
      <c r="E35" s="8">
        <f>D35/C35*100</f>
        <v>100.93287742510964</v>
      </c>
      <c r="F35" s="41">
        <f aca="true" t="shared" si="4" ref="F35:F44">D35/B35*100</f>
        <v>36.64714455360035</v>
      </c>
      <c r="G35" s="3"/>
    </row>
    <row r="36" spans="1:7" ht="15" hidden="1">
      <c r="A36" s="36" t="s">
        <v>24</v>
      </c>
      <c r="B36" s="52"/>
      <c r="C36" s="52"/>
      <c r="D36" s="52"/>
      <c r="E36" s="52"/>
      <c r="F36" s="53" t="e">
        <f t="shared" si="4"/>
        <v>#DIV/0!</v>
      </c>
      <c r="G36" s="23"/>
    </row>
    <row r="37" spans="1:7" ht="15.75">
      <c r="A37" s="7" t="s">
        <v>41</v>
      </c>
      <c r="B37" s="8">
        <v>2429</v>
      </c>
      <c r="C37" s="8">
        <v>1083</v>
      </c>
      <c r="D37" s="8">
        <v>1215</v>
      </c>
      <c r="E37" s="8">
        <f>D37/C37*100</f>
        <v>112.18836565096953</v>
      </c>
      <c r="F37" s="41">
        <f t="shared" si="4"/>
        <v>50.020584602717165</v>
      </c>
      <c r="G37" s="23"/>
    </row>
    <row r="38" spans="1:7" ht="32.25">
      <c r="A38" s="10" t="s">
        <v>25</v>
      </c>
      <c r="B38" s="46">
        <v>4819</v>
      </c>
      <c r="C38" s="8">
        <v>1369</v>
      </c>
      <c r="D38" s="8">
        <v>1774</v>
      </c>
      <c r="E38" s="8">
        <f>D38/C38*100</f>
        <v>129.5836376917458</v>
      </c>
      <c r="F38" s="41">
        <f t="shared" si="4"/>
        <v>36.812616725461716</v>
      </c>
      <c r="G38" s="22"/>
    </row>
    <row r="39" spans="1:7" ht="21" customHeight="1" hidden="1">
      <c r="A39" s="36" t="s">
        <v>23</v>
      </c>
      <c r="B39" s="52"/>
      <c r="C39" s="52"/>
      <c r="D39" s="52"/>
      <c r="E39" s="52"/>
      <c r="F39" s="53"/>
      <c r="G39" s="23"/>
    </row>
    <row r="40" spans="1:7" ht="15" hidden="1">
      <c r="A40" s="36" t="s">
        <v>24</v>
      </c>
      <c r="B40" s="52"/>
      <c r="C40" s="52"/>
      <c r="D40" s="52"/>
      <c r="E40" s="52"/>
      <c r="F40" s="53"/>
      <c r="G40" s="23"/>
    </row>
    <row r="41" spans="1:7" ht="15.75">
      <c r="A41" s="7" t="s">
        <v>26</v>
      </c>
      <c r="B41" s="8">
        <v>50262</v>
      </c>
      <c r="C41" s="8">
        <v>10278</v>
      </c>
      <c r="D41" s="8">
        <v>11192</v>
      </c>
      <c r="E41" s="8">
        <f>D41/C41*100</f>
        <v>108.8927806966336</v>
      </c>
      <c r="F41" s="41">
        <f t="shared" si="4"/>
        <v>22.26731924714496</v>
      </c>
      <c r="G41" s="22"/>
    </row>
    <row r="42" spans="1:7" ht="21" customHeight="1" hidden="1">
      <c r="A42" s="36" t="s">
        <v>23</v>
      </c>
      <c r="B42" s="52"/>
      <c r="C42" s="52"/>
      <c r="D42" s="52"/>
      <c r="E42" s="52"/>
      <c r="F42" s="53"/>
      <c r="G42" s="23"/>
    </row>
    <row r="43" spans="1:7" ht="42" hidden="1">
      <c r="A43" s="31" t="s">
        <v>27</v>
      </c>
      <c r="B43" s="52"/>
      <c r="C43" s="52"/>
      <c r="D43" s="52"/>
      <c r="E43" s="52"/>
      <c r="F43" s="53"/>
      <c r="G43" s="23"/>
    </row>
    <row r="44" spans="1:7" ht="15.75">
      <c r="A44" s="7" t="s">
        <v>28</v>
      </c>
      <c r="B44" s="45">
        <v>254381</v>
      </c>
      <c r="C44" s="8">
        <v>10848</v>
      </c>
      <c r="D44" s="8">
        <v>7043</v>
      </c>
      <c r="E44" s="8">
        <f>D44/C44*100</f>
        <v>64.92441002949853</v>
      </c>
      <c r="F44" s="41">
        <f t="shared" si="4"/>
        <v>2.7686816232344396</v>
      </c>
      <c r="G44" s="22"/>
    </row>
    <row r="45" spans="1:7" ht="15" customHeight="1" hidden="1">
      <c r="A45" s="36" t="s">
        <v>23</v>
      </c>
      <c r="B45" s="52"/>
      <c r="C45" s="52"/>
      <c r="D45" s="52"/>
      <c r="E45" s="52"/>
      <c r="F45" s="53"/>
      <c r="G45" s="23"/>
    </row>
    <row r="46" spans="1:7" ht="44.25" customHeight="1" hidden="1">
      <c r="A46" s="31" t="s">
        <v>29</v>
      </c>
      <c r="B46" s="65"/>
      <c r="C46" s="52"/>
      <c r="D46" s="52"/>
      <c r="E46" s="52"/>
      <c r="F46" s="53"/>
      <c r="G46" s="23"/>
    </row>
    <row r="47" spans="1:7" ht="24.75" customHeight="1" hidden="1">
      <c r="A47" s="11" t="s">
        <v>30</v>
      </c>
      <c r="B47" s="11"/>
      <c r="C47" s="8"/>
      <c r="D47" s="8"/>
      <c r="E47" s="52">
        <v>0</v>
      </c>
      <c r="F47" s="53" t="e">
        <f>D47/B47*100</f>
        <v>#DIV/0!</v>
      </c>
      <c r="G47" s="22"/>
    </row>
    <row r="48" spans="1:7" ht="0.75" customHeight="1" hidden="1">
      <c r="A48" s="36" t="s">
        <v>43</v>
      </c>
      <c r="B48" s="31"/>
      <c r="C48" s="52"/>
      <c r="D48" s="52"/>
      <c r="E48" s="52">
        <v>0</v>
      </c>
      <c r="F48" s="53">
        <v>0</v>
      </c>
      <c r="G48" s="23"/>
    </row>
    <row r="49" spans="1:7" ht="15.75">
      <c r="A49" s="7" t="s">
        <v>31</v>
      </c>
      <c r="B49" s="8">
        <v>545533</v>
      </c>
      <c r="C49" s="8">
        <v>201234</v>
      </c>
      <c r="D49" s="8">
        <v>217254</v>
      </c>
      <c r="E49" s="8">
        <f>D49/C49*100</f>
        <v>107.96088136199648</v>
      </c>
      <c r="F49" s="41">
        <f>D49/B49*100</f>
        <v>39.82417195660024</v>
      </c>
      <c r="G49" s="22"/>
    </row>
    <row r="50" spans="1:7" ht="15.75" hidden="1">
      <c r="A50" s="36" t="s">
        <v>32</v>
      </c>
      <c r="B50" s="64"/>
      <c r="C50" s="8"/>
      <c r="D50" s="8"/>
      <c r="E50" s="8"/>
      <c r="F50" s="41"/>
      <c r="G50" s="23"/>
    </row>
    <row r="51" spans="1:7" ht="17.25" customHeight="1" hidden="1">
      <c r="A51" s="36" t="s">
        <v>33</v>
      </c>
      <c r="B51" s="52"/>
      <c r="C51" s="52"/>
      <c r="D51" s="52"/>
      <c r="E51" s="52"/>
      <c r="F51" s="53"/>
      <c r="G51" s="24"/>
    </row>
    <row r="52" spans="1:7" ht="15" hidden="1">
      <c r="A52" s="36" t="s">
        <v>24</v>
      </c>
      <c r="B52" s="52"/>
      <c r="C52" s="52"/>
      <c r="D52" s="52"/>
      <c r="E52" s="52"/>
      <c r="F52" s="53"/>
      <c r="G52" s="24"/>
    </row>
    <row r="53" spans="1:7" ht="15.75">
      <c r="A53" s="10" t="s">
        <v>47</v>
      </c>
      <c r="B53" s="46">
        <v>72228</v>
      </c>
      <c r="C53" s="8">
        <v>27729</v>
      </c>
      <c r="D53" s="8">
        <v>30077</v>
      </c>
      <c r="E53" s="8">
        <f>D53/C53*100</f>
        <v>108.46766922716289</v>
      </c>
      <c r="F53" s="41">
        <f>D53/B53*100</f>
        <v>41.64174558343025</v>
      </c>
      <c r="G53" s="3"/>
    </row>
    <row r="54" spans="1:7" ht="20.25" customHeight="1" hidden="1">
      <c r="A54" s="37" t="s">
        <v>34</v>
      </c>
      <c r="B54" s="53"/>
      <c r="C54" s="52"/>
      <c r="D54" s="52"/>
      <c r="E54" s="52"/>
      <c r="F54" s="53"/>
      <c r="G54" s="23"/>
    </row>
    <row r="55" spans="1:7" ht="15" customHeight="1" hidden="1">
      <c r="A55" s="36" t="s">
        <v>24</v>
      </c>
      <c r="B55" s="52">
        <v>0</v>
      </c>
      <c r="C55" s="52">
        <v>0</v>
      </c>
      <c r="D55" s="52">
        <v>0</v>
      </c>
      <c r="E55" s="52">
        <v>0</v>
      </c>
      <c r="F55" s="53">
        <v>0</v>
      </c>
      <c r="G55" s="23"/>
    </row>
    <row r="56" spans="1:7" ht="19.5" customHeight="1" hidden="1">
      <c r="A56" s="7" t="s">
        <v>46</v>
      </c>
      <c r="B56" s="8"/>
      <c r="C56" s="8"/>
      <c r="D56" s="8"/>
      <c r="E56" s="8">
        <v>0</v>
      </c>
      <c r="F56" s="41">
        <v>0</v>
      </c>
      <c r="G56" s="3"/>
    </row>
    <row r="57" spans="1:7" ht="23.25" customHeight="1" hidden="1">
      <c r="A57" s="37" t="s">
        <v>35</v>
      </c>
      <c r="B57" s="53"/>
      <c r="C57" s="52"/>
      <c r="D57" s="52"/>
      <c r="E57" s="52" t="e">
        <f>D57/C57*100</f>
        <v>#DIV/0!</v>
      </c>
      <c r="F57" s="53" t="e">
        <f aca="true" t="shared" si="5" ref="F57:F67">D57/B57*100</f>
        <v>#DIV/0!</v>
      </c>
      <c r="G57" s="23"/>
    </row>
    <row r="58" spans="1:7" ht="24.75" customHeight="1" hidden="1">
      <c r="A58" s="36" t="s">
        <v>24</v>
      </c>
      <c r="B58" s="52"/>
      <c r="C58" s="52"/>
      <c r="D58" s="52"/>
      <c r="E58" s="52" t="e">
        <f>D58/C58*100</f>
        <v>#DIV/0!</v>
      </c>
      <c r="F58" s="53" t="e">
        <f t="shared" si="5"/>
        <v>#DIV/0!</v>
      </c>
      <c r="G58" s="23"/>
    </row>
    <row r="59" spans="1:7" ht="15.75">
      <c r="A59" s="29" t="s">
        <v>36</v>
      </c>
      <c r="B59" s="41">
        <v>48466</v>
      </c>
      <c r="C59" s="8">
        <v>19428</v>
      </c>
      <c r="D59" s="8">
        <v>16811</v>
      </c>
      <c r="E59" s="8">
        <f>D59/C59*100</f>
        <v>86.52975087502574</v>
      </c>
      <c r="F59" s="41">
        <f t="shared" si="5"/>
        <v>34.68617174926753</v>
      </c>
      <c r="G59" s="3"/>
    </row>
    <row r="60" spans="1:7" ht="15.75">
      <c r="A60" s="29" t="s">
        <v>44</v>
      </c>
      <c r="B60" s="41">
        <v>592</v>
      </c>
      <c r="C60" s="8">
        <v>294</v>
      </c>
      <c r="D60" s="8">
        <v>313</v>
      </c>
      <c r="E60" s="8">
        <f>D60/C60*100</f>
        <v>106.4625850340136</v>
      </c>
      <c r="F60" s="41">
        <f t="shared" si="5"/>
        <v>52.87162162162162</v>
      </c>
      <c r="G60" s="3"/>
    </row>
    <row r="61" spans="1:7" ht="15.75">
      <c r="A61" s="29" t="s">
        <v>45</v>
      </c>
      <c r="B61" s="41">
        <v>3000</v>
      </c>
      <c r="C61" s="8">
        <v>0</v>
      </c>
      <c r="D61" s="8">
        <v>230</v>
      </c>
      <c r="E61" s="8">
        <v>0</v>
      </c>
      <c r="F61" s="41">
        <f t="shared" si="5"/>
        <v>7.666666666666666</v>
      </c>
      <c r="G61" s="3"/>
    </row>
    <row r="62" spans="1:7" ht="15.75">
      <c r="A62" s="29" t="s">
        <v>37</v>
      </c>
      <c r="B62" s="41">
        <v>51774</v>
      </c>
      <c r="C62" s="8">
        <v>22518</v>
      </c>
      <c r="D62" s="8">
        <v>18925</v>
      </c>
      <c r="E62" s="8">
        <f>D62/C62*100</f>
        <v>84.04387601030287</v>
      </c>
      <c r="F62" s="41">
        <f t="shared" si="5"/>
        <v>36.553096148646034</v>
      </c>
      <c r="G62" s="3"/>
    </row>
    <row r="63" spans="1:7" ht="15.75">
      <c r="A63" s="61" t="s">
        <v>38</v>
      </c>
      <c r="B63" s="68">
        <f>B35+B37+B38+B41+B44+B49+B53+B59+B60+B61+B62</f>
        <v>1107588</v>
      </c>
      <c r="C63" s="68">
        <f>C35+C37+C38+C41+C44+C49+C53+C59+C60+C61+C62</f>
        <v>321687</v>
      </c>
      <c r="D63" s="68">
        <f>D35+D37+D38+D41+D44+D49+D53+D59+D60+D61+D62</f>
        <v>331991</v>
      </c>
      <c r="E63" s="60">
        <f>D63/C63*100</f>
        <v>103.20311358556609</v>
      </c>
      <c r="F63" s="63">
        <f t="shared" si="5"/>
        <v>29.974232295763407</v>
      </c>
      <c r="G63" s="3"/>
    </row>
    <row r="64" spans="1:7" ht="31.5">
      <c r="A64" s="40" t="s">
        <v>39</v>
      </c>
      <c r="B64" s="45">
        <f>SUM(B31-B63)</f>
        <v>-40299</v>
      </c>
      <c r="C64" s="45">
        <v>-9284</v>
      </c>
      <c r="D64" s="45">
        <f>SUM(D31-D63)</f>
        <v>15805</v>
      </c>
      <c r="E64" s="8">
        <f>D64/C64*100</f>
        <v>-170.23912106850497</v>
      </c>
      <c r="F64" s="45">
        <f t="shared" si="5"/>
        <v>-39.21933546738132</v>
      </c>
      <c r="G64" s="3"/>
    </row>
    <row r="65" spans="1:7" ht="18.75" customHeight="1">
      <c r="A65" s="38" t="s">
        <v>40</v>
      </c>
      <c r="B65" s="8">
        <f>SUM(B66:B69)</f>
        <v>40299</v>
      </c>
      <c r="C65" s="8">
        <f>SUM(C66:C69)</f>
        <v>9284</v>
      </c>
      <c r="D65" s="8">
        <f>SUM(D66:D69)</f>
        <v>-15805</v>
      </c>
      <c r="E65" s="8">
        <f>D65/C65*100</f>
        <v>-170.23912106850497</v>
      </c>
      <c r="F65" s="41">
        <f t="shared" si="5"/>
        <v>-39.21933546738132</v>
      </c>
      <c r="G65" s="3"/>
    </row>
    <row r="66" spans="1:7" ht="27.75" customHeight="1">
      <c r="A66" s="33" t="s">
        <v>55</v>
      </c>
      <c r="B66" s="69">
        <v>35000</v>
      </c>
      <c r="C66" s="70">
        <v>0</v>
      </c>
      <c r="D66" s="70">
        <v>0</v>
      </c>
      <c r="E66" s="52">
        <v>0</v>
      </c>
      <c r="F66" s="41">
        <f t="shared" si="5"/>
        <v>0</v>
      </c>
      <c r="G66" s="3"/>
    </row>
    <row r="67" spans="1:7" ht="28.5" customHeight="1">
      <c r="A67" s="33" t="s">
        <v>56</v>
      </c>
      <c r="B67" s="69">
        <v>-20000</v>
      </c>
      <c r="C67" s="71">
        <v>0</v>
      </c>
      <c r="D67" s="71">
        <v>-20000</v>
      </c>
      <c r="E67" s="52">
        <v>0</v>
      </c>
      <c r="F67" s="41">
        <f t="shared" si="5"/>
        <v>100</v>
      </c>
      <c r="G67" s="3"/>
    </row>
    <row r="68" spans="1:7" ht="17.25" customHeight="1">
      <c r="A68" s="32" t="s">
        <v>51</v>
      </c>
      <c r="B68" s="53">
        <v>25299</v>
      </c>
      <c r="C68" s="52">
        <v>-3509</v>
      </c>
      <c r="D68" s="52">
        <v>-13187</v>
      </c>
      <c r="E68" s="52">
        <f>D68/C68*100</f>
        <v>375.80507267027645</v>
      </c>
      <c r="F68" s="53">
        <f>D68/B68*100</f>
        <v>-52.12458990473932</v>
      </c>
      <c r="G68" s="3"/>
    </row>
    <row r="69" spans="1:7" ht="30" customHeight="1">
      <c r="A69" s="32" t="s">
        <v>52</v>
      </c>
      <c r="B69" s="69">
        <v>0</v>
      </c>
      <c r="C69" s="71">
        <v>12793</v>
      </c>
      <c r="D69" s="71">
        <v>17382</v>
      </c>
      <c r="E69" s="52">
        <f>D69/C69*100</f>
        <v>135.87117955131714</v>
      </c>
      <c r="F69" s="53">
        <v>0</v>
      </c>
      <c r="G69" s="3"/>
    </row>
    <row r="70" spans="1:7" ht="13.5" customHeight="1">
      <c r="A70" s="34"/>
      <c r="B70" s="34"/>
      <c r="C70" s="39"/>
      <c r="D70" s="39"/>
      <c r="E70" s="39"/>
      <c r="F70" s="20"/>
      <c r="G70" s="34"/>
    </row>
    <row r="71" spans="2:4" ht="22.5" customHeight="1">
      <c r="B71" s="20"/>
      <c r="D71" s="4"/>
    </row>
    <row r="72" spans="1:2" ht="35.25" customHeight="1">
      <c r="A72" s="4"/>
      <c r="B72" s="4"/>
    </row>
    <row r="73" spans="1:2" ht="8.25" customHeight="1">
      <c r="A73" s="4"/>
      <c r="B73" s="4"/>
    </row>
    <row r="75" ht="6" customHeight="1"/>
    <row r="76" ht="16.5" customHeight="1"/>
    <row r="77" ht="6.75" customHeight="1"/>
    <row r="79" ht="6.75" customHeight="1"/>
    <row r="81" ht="6" customHeight="1"/>
    <row r="83" ht="7.5" customHeight="1"/>
    <row r="84" ht="26.25" customHeight="1"/>
    <row r="85" ht="8.25" customHeight="1"/>
    <row r="86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Панова Елена Юрьевна</cp:lastModifiedBy>
  <cp:lastPrinted>2016-06-20T06:20:53Z</cp:lastPrinted>
  <dcterms:created xsi:type="dcterms:W3CDTF">2011-03-15T08:38:51Z</dcterms:created>
  <dcterms:modified xsi:type="dcterms:W3CDTF">2016-08-12T06:11:29Z</dcterms:modified>
  <cp:category/>
  <cp:version/>
  <cp:contentType/>
  <cp:contentStatus/>
</cp:coreProperties>
</file>