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activeTab="0"/>
  </bookViews>
  <sheets>
    <sheet name="район" sheetId="1" r:id="rId1"/>
  </sheets>
  <definedNames>
    <definedName name="_xlnm.Print_Area" localSheetId="0">'район'!$A$2:$F$74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<sst xmlns="http://schemas.openxmlformats.org/spreadsheetml/2006/main" count="55" uniqueCount="55">
  <si>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ИСПОЛНЕНИЕ  РАЙОННОГО  БЮДЖЕТА  </t>
  </si>
  <si>
    <t xml:space="preserve">        Д О Х О Д Ы                                 НАЛОГОВЫЕ  и НЕНАЛОГОВЫЕ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</si>
  <si>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</si>
  <si>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</si>
  <si>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</si>
  <si>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</si>
  <si>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</si>
  <si>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</si>
  <si>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</si>
  <si>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</si>
  <si>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</si>
  <si>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</si>
  <si>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</si>
  <si>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</si>
  <si>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</si>
  <si>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</si>
  <si>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</si>
  <si>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</si>
  <si>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</si>
  <si>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</si>
  <si>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Средства, получаемые  на компенс. доп. расходов, возникших в результате решений , принятых органаи гос.власти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</si>
  <si>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</si>
  <si>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</si>
  <si>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</si>
  <si>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</si>
  <si>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</si>
  <si>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</si>
  <si>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</si>
  <si>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</si>
  <si>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</si>
  <si>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</si>
  <si>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</si>
  <si>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</si>
  <si>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</si>
  <si>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</si>
  <si>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</si>
  <si>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</si>
  <si>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</si>
  <si>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  -изменение остатков средств бюджета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</si>
  <si>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</si>
  <si>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</si>
  <si>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</si>
  <si>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</si>
  <si>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</si>
  <si>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</si>
  <si>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</si>
  <si>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Акцизы</t>
  </si>
  <si>
    <t>Налог, взимаемый  в связи с применением патентной системы налогообложения</t>
  </si>
  <si>
    <t xml:space="preserve"> -источники внутреннего финансирования</t>
  </si>
  <si>
    <t>%  вып. к 2014 г</t>
  </si>
  <si>
    <t>План на 2015г.</t>
  </si>
  <si>
    <t>% вып. к плану      2015 г</t>
  </si>
  <si>
    <t xml:space="preserve">на  1июня 2015 года </t>
  </si>
  <si>
    <t>Исполнено на 1.06. 2014 г.</t>
  </si>
  <si>
    <t>Исполнено на 1.06.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</si>
</sst>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_р_._-;_-@_-"/>
    <numFmt numFmtId="165" formatCode="#,##0.0"/>
    <numFmt numFmtId="166" formatCode="0.0%"/>
  </numFmts>
  <fonts count="50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/>
      <protection/>
    </xf>
    <xf numFmtId="1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 locked="0"/>
    </xf>
    <xf numFmtId="1" fontId="2" fillId="32" borderId="10" xfId="0" applyNumberFormat="1" applyFont="1" applyFill="1" applyBorder="1" applyAlignment="1" applyProtection="1">
      <alignment horizontal="right"/>
      <protection/>
    </xf>
    <xf numFmtId="1" fontId="2" fillId="32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right" wrapText="1"/>
      <protection locked="0"/>
    </xf>
    <xf numFmtId="3" fontId="2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52" sqref="B52"/>
    </sheetView>
  </sheetViews>
  <sheetFormatPr defaultColWidth="9.125" defaultRowHeight="12.75"/>
  <cols>
    <col min="1" max="1" width="43.375" style="1" customWidth="1"/>
    <col min="2" max="2" width="13.375" style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3.0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79" t="s">
        <v>0</v>
      </c>
      <c r="B2" s="79"/>
      <c r="C2" s="79"/>
      <c r="D2" s="79"/>
      <c r="E2" s="79"/>
      <c r="F2" s="79"/>
    </row>
    <row r="3" spans="1:6" ht="15.75">
      <c r="A3" s="80" t="s">
        <v>52</v>
      </c>
      <c r="B3" s="80"/>
      <c r="C3" s="80"/>
      <c r="D3" s="80"/>
      <c r="E3" s="80"/>
      <c r="F3" s="80"/>
    </row>
    <row r="4" spans="1:7" ht="15">
      <c r="A4" s="5"/>
      <c r="B4" s="5"/>
      <c r="C4" s="2"/>
      <c r="D4" s="2"/>
      <c r="F4" s="6"/>
      <c r="G4" s="6"/>
    </row>
    <row r="5" spans="1:7" ht="38.25" customHeight="1">
      <c r="A5" s="12"/>
      <c r="B5" s="13" t="s">
        <v>50</v>
      </c>
      <c r="C5" s="13" t="s">
        <v>53</v>
      </c>
      <c r="D5" s="13" t="s">
        <v>54</v>
      </c>
      <c r="E5" s="14" t="s">
        <v>49</v>
      </c>
      <c r="F5" s="14" t="s">
        <v>51</v>
      </c>
      <c r="G5" s="24"/>
    </row>
    <row r="6" spans="1:7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24"/>
    </row>
    <row r="7" spans="1:9" ht="36.75" customHeight="1">
      <c r="A7" s="28" t="s">
        <v>1</v>
      </c>
      <c r="B7" s="57">
        <f>SUM(B8:B20)</f>
        <v>221889.4</v>
      </c>
      <c r="C7" s="57">
        <f>SUM(C8:C20)</f>
        <v>65147</v>
      </c>
      <c r="D7" s="57">
        <f>SUM(D8:D20)</f>
        <v>89556</v>
      </c>
      <c r="E7" s="16">
        <f>D7/C7*100</f>
        <v>137.467573334152</v>
      </c>
      <c r="F7" s="60">
        <f aca="true" t="shared" si="0" ref="F7:F18">D7/B7*100</f>
        <v>40.36064814272336</v>
      </c>
      <c r="G7" s="25"/>
      <c r="H7" s="4"/>
      <c r="I7" s="4"/>
    </row>
    <row r="8" spans="1:8" ht="20.25" customHeight="1">
      <c r="A8" s="7" t="s">
        <v>2</v>
      </c>
      <c r="B8" s="8">
        <v>135415</v>
      </c>
      <c r="C8" s="17">
        <v>44700</v>
      </c>
      <c r="D8" s="17">
        <v>48806</v>
      </c>
      <c r="E8" s="9">
        <f aca="true" t="shared" si="1" ref="E8:E13">D8/C8*100</f>
        <v>109.18568232662192</v>
      </c>
      <c r="F8" s="35">
        <f t="shared" si="0"/>
        <v>36.04179743750692</v>
      </c>
      <c r="G8" s="25"/>
      <c r="H8" s="4"/>
    </row>
    <row r="9" spans="1:8" ht="15.75">
      <c r="A9" s="7" t="s">
        <v>46</v>
      </c>
      <c r="B9" s="8">
        <v>5851</v>
      </c>
      <c r="C9" s="17">
        <v>3373</v>
      </c>
      <c r="D9" s="17">
        <v>3292</v>
      </c>
      <c r="E9" s="9">
        <f t="shared" si="1"/>
        <v>97.5985769344797</v>
      </c>
      <c r="F9" s="35">
        <f t="shared" si="0"/>
        <v>56.26388651512562</v>
      </c>
      <c r="G9" s="25"/>
      <c r="H9" s="4"/>
    </row>
    <row r="10" spans="1:8" ht="30" customHeight="1">
      <c r="A10" s="10" t="s">
        <v>47</v>
      </c>
      <c r="B10" s="19">
        <v>736</v>
      </c>
      <c r="C10" s="61">
        <v>311</v>
      </c>
      <c r="D10" s="61">
        <v>247</v>
      </c>
      <c r="E10" s="9">
        <f t="shared" si="1"/>
        <v>79.42122186495176</v>
      </c>
      <c r="F10" s="35">
        <f t="shared" si="0"/>
        <v>33.559782608695656</v>
      </c>
      <c r="G10" s="25"/>
      <c r="H10" s="4"/>
    </row>
    <row r="11" spans="1:8" ht="15.75">
      <c r="A11" s="10" t="s">
        <v>3</v>
      </c>
      <c r="B11" s="8">
        <v>6663</v>
      </c>
      <c r="C11" s="8">
        <v>2447</v>
      </c>
      <c r="D11" s="8">
        <v>2817</v>
      </c>
      <c r="E11" s="9">
        <f t="shared" si="1"/>
        <v>115.12055578259093</v>
      </c>
      <c r="F11" s="35">
        <f t="shared" si="0"/>
        <v>42.278253039171545</v>
      </c>
      <c r="G11" s="25"/>
      <c r="H11" s="4"/>
    </row>
    <row r="12" spans="1:8" ht="15.75">
      <c r="A12" s="10" t="s">
        <v>4</v>
      </c>
      <c r="B12" s="8">
        <v>953</v>
      </c>
      <c r="C12" s="8">
        <v>563</v>
      </c>
      <c r="D12" s="8">
        <v>4086</v>
      </c>
      <c r="E12" s="9">
        <f t="shared" si="1"/>
        <v>725.7548845470692</v>
      </c>
      <c r="F12" s="35">
        <f t="shared" si="0"/>
        <v>428.7513116474292</v>
      </c>
      <c r="G12" s="25"/>
      <c r="H12" s="4"/>
    </row>
    <row r="13" spans="1:8" ht="15.75">
      <c r="A13" s="7" t="s">
        <v>5</v>
      </c>
      <c r="B13" s="8">
        <v>545</v>
      </c>
      <c r="C13" s="8">
        <v>135</v>
      </c>
      <c r="D13" s="8">
        <v>235</v>
      </c>
      <c r="E13" s="9">
        <f t="shared" si="1"/>
        <v>174.07407407407408</v>
      </c>
      <c r="F13" s="35">
        <f t="shared" si="0"/>
        <v>43.11926605504588</v>
      </c>
      <c r="G13" s="25"/>
      <c r="H13" s="4"/>
    </row>
    <row r="14" spans="1:8" ht="45" customHeight="1">
      <c r="A14" s="11" t="s">
        <v>6</v>
      </c>
      <c r="B14" s="19">
        <v>37046</v>
      </c>
      <c r="C14" s="8">
        <v>5544</v>
      </c>
      <c r="D14" s="8">
        <v>6681</v>
      </c>
      <c r="E14" s="9">
        <f aca="true" t="shared" si="2" ref="E14:E20">D14/C14*100</f>
        <v>120.508658008658</v>
      </c>
      <c r="F14" s="35">
        <f t="shared" si="0"/>
        <v>18.034335690762834</v>
      </c>
      <c r="G14" s="3"/>
      <c r="H14" s="4"/>
    </row>
    <row r="15" spans="1:8" ht="30" customHeight="1">
      <c r="A15" s="11" t="s">
        <v>7</v>
      </c>
      <c r="B15" s="19">
        <v>10000</v>
      </c>
      <c r="C15" s="62">
        <v>4962</v>
      </c>
      <c r="D15" s="62">
        <v>4584</v>
      </c>
      <c r="E15" s="9">
        <f t="shared" si="2"/>
        <v>92.38210399032648</v>
      </c>
      <c r="F15" s="35">
        <f t="shared" si="0"/>
        <v>45.839999999999996</v>
      </c>
      <c r="G15" s="3"/>
      <c r="H15" s="4"/>
    </row>
    <row r="16" spans="1:8" ht="29.25" customHeight="1">
      <c r="A16" s="11" t="s">
        <v>8</v>
      </c>
      <c r="B16" s="19">
        <v>22973.4</v>
      </c>
      <c r="C16" s="18">
        <v>2276</v>
      </c>
      <c r="D16" s="18">
        <v>17694</v>
      </c>
      <c r="E16" s="9">
        <f t="shared" si="2"/>
        <v>777.4165202108964</v>
      </c>
      <c r="F16" s="35">
        <f t="shared" si="0"/>
        <v>77.0195095197054</v>
      </c>
      <c r="G16" s="3"/>
      <c r="H16" s="4"/>
    </row>
    <row r="17" spans="1:8" ht="32.25">
      <c r="A17" s="11" t="s">
        <v>9</v>
      </c>
      <c r="B17" s="19">
        <v>0</v>
      </c>
      <c r="C17" s="18">
        <v>135</v>
      </c>
      <c r="D17" s="18">
        <v>0</v>
      </c>
      <c r="E17" s="9">
        <f t="shared" si="2"/>
        <v>0</v>
      </c>
      <c r="F17" s="35"/>
      <c r="G17" s="3"/>
      <c r="H17" s="4"/>
    </row>
    <row r="18" spans="1:8" ht="17.25" customHeight="1">
      <c r="A18" s="10" t="s">
        <v>10</v>
      </c>
      <c r="B18" s="63">
        <v>1707</v>
      </c>
      <c r="C18" s="8">
        <v>686</v>
      </c>
      <c r="D18" s="8">
        <v>1114</v>
      </c>
      <c r="E18" s="9">
        <f t="shared" si="2"/>
        <v>162.39067055393585</v>
      </c>
      <c r="F18" s="35">
        <f t="shared" si="0"/>
        <v>65.26069127123608</v>
      </c>
      <c r="G18" s="3"/>
      <c r="H18" s="4"/>
    </row>
    <row r="19" spans="1:8" ht="15.75">
      <c r="A19" s="7" t="s">
        <v>11</v>
      </c>
      <c r="B19" s="63">
        <v>0</v>
      </c>
      <c r="C19" s="59">
        <v>0</v>
      </c>
      <c r="D19" s="59">
        <v>0</v>
      </c>
      <c r="E19" s="9"/>
      <c r="F19" s="35"/>
      <c r="G19" s="3"/>
      <c r="H19" s="4"/>
    </row>
    <row r="20" spans="1:8" ht="18" customHeight="1">
      <c r="A20" s="7" t="s">
        <v>40</v>
      </c>
      <c r="B20" s="63">
        <v>0</v>
      </c>
      <c r="C20" s="59">
        <v>15</v>
      </c>
      <c r="D20" s="59">
        <v>0</v>
      </c>
      <c r="E20" s="9">
        <f t="shared" si="2"/>
        <v>0</v>
      </c>
      <c r="F20" s="35"/>
      <c r="G20" s="3"/>
      <c r="H20" s="4"/>
    </row>
    <row r="21" spans="1:7" ht="17.25" customHeight="1">
      <c r="A21" s="45" t="s">
        <v>14</v>
      </c>
      <c r="B21" s="49">
        <f>SUM(B22:B31)</f>
        <v>614706</v>
      </c>
      <c r="C21" s="49">
        <f>SUM(C22:C31)</f>
        <v>294249</v>
      </c>
      <c r="D21" s="49">
        <f>SUM(D22:D31)</f>
        <v>222846.66</v>
      </c>
      <c r="E21" s="64">
        <f>D21/C21*100</f>
        <v>75.73404157703169</v>
      </c>
      <c r="F21" s="65">
        <f>D21/B21*100</f>
        <v>36.252559760275645</v>
      </c>
      <c r="G21" s="25"/>
    </row>
    <row r="22" spans="1:9" ht="15.75" customHeight="1">
      <c r="A22" s="31" t="s">
        <v>15</v>
      </c>
      <c r="B22" s="61">
        <v>342176</v>
      </c>
      <c r="C22" s="61">
        <v>160343</v>
      </c>
      <c r="D22" s="61">
        <v>122736</v>
      </c>
      <c r="E22" s="9">
        <f>D22/C22*100</f>
        <v>76.54590471676343</v>
      </c>
      <c r="F22" s="52">
        <f>D22/B22*100</f>
        <v>35.86926026372393</v>
      </c>
      <c r="G22" s="25"/>
      <c r="H22" s="6"/>
      <c r="I22" s="20"/>
    </row>
    <row r="23" spans="1:9" ht="17.25" customHeight="1">
      <c r="A23" s="30" t="s">
        <v>16</v>
      </c>
      <c r="B23" s="18">
        <v>244201</v>
      </c>
      <c r="C23" s="8">
        <v>127998</v>
      </c>
      <c r="D23" s="8">
        <v>86687</v>
      </c>
      <c r="E23" s="9">
        <f>D23/C23*100</f>
        <v>67.72527695745246</v>
      </c>
      <c r="F23" s="52">
        <f>D23/B23*100</f>
        <v>35.49821663301952</v>
      </c>
      <c r="G23" s="25"/>
      <c r="H23" s="6"/>
      <c r="I23" s="21"/>
    </row>
    <row r="24" spans="1:9" ht="15.75">
      <c r="A24" s="29" t="s">
        <v>17</v>
      </c>
      <c r="B24" s="58">
        <v>7874</v>
      </c>
      <c r="C24" s="8">
        <v>1670</v>
      </c>
      <c r="D24" s="8">
        <v>3282</v>
      </c>
      <c r="E24" s="9">
        <f>D24/C24*100</f>
        <v>196.52694610778443</v>
      </c>
      <c r="F24" s="52">
        <f>D24/B24*100</f>
        <v>41.68148336296672</v>
      </c>
      <c r="G24" s="25"/>
      <c r="H24" s="6"/>
      <c r="I24" s="21"/>
    </row>
    <row r="25" spans="1:9" ht="33.75" customHeight="1">
      <c r="A25" s="32" t="s">
        <v>18</v>
      </c>
      <c r="B25" s="58">
        <v>16204</v>
      </c>
      <c r="C25" s="8">
        <v>5220</v>
      </c>
      <c r="D25" s="8">
        <v>6481</v>
      </c>
      <c r="E25" s="9">
        <f>D25/C25*100</f>
        <v>124.15708812260537</v>
      </c>
      <c r="F25" s="52">
        <f>D25/B25*100</f>
        <v>39.99629721056529</v>
      </c>
      <c r="G25" s="25"/>
      <c r="H25" s="6"/>
      <c r="I25" s="22"/>
    </row>
    <row r="26" spans="1:7" ht="33.75" customHeight="1" hidden="1">
      <c r="A26" s="33" t="s">
        <v>19</v>
      </c>
      <c r="B26" s="61"/>
      <c r="C26" s="8"/>
      <c r="D26" s="8"/>
      <c r="E26" s="69"/>
      <c r="F26" s="70"/>
      <c r="G26" s="25"/>
    </row>
    <row r="27" spans="1:7" ht="50.25" customHeight="1" hidden="1">
      <c r="A27" s="40" t="s">
        <v>20</v>
      </c>
      <c r="B27" s="76"/>
      <c r="C27" s="48"/>
      <c r="D27" s="48"/>
      <c r="E27" s="71"/>
      <c r="F27" s="70"/>
      <c r="G27" s="25"/>
    </row>
    <row r="28" spans="1:7" ht="27.75" customHeight="1" hidden="1">
      <c r="A28" s="73"/>
      <c r="B28" s="77"/>
      <c r="C28" s="19"/>
      <c r="D28" s="19"/>
      <c r="E28" s="74"/>
      <c r="F28" s="75"/>
      <c r="G28" s="26"/>
    </row>
    <row r="29" spans="1:7" ht="35.25" customHeight="1">
      <c r="A29" s="34" t="s">
        <v>21</v>
      </c>
      <c r="B29" s="51">
        <v>3200</v>
      </c>
      <c r="C29" s="18">
        <v>1230</v>
      </c>
      <c r="D29" s="18">
        <v>2610</v>
      </c>
      <c r="E29" s="52">
        <f>D29/C29*100</f>
        <v>212.19512195121953</v>
      </c>
      <c r="F29" s="52">
        <f>D29/B29*100</f>
        <v>81.5625</v>
      </c>
      <c r="G29" s="25"/>
    </row>
    <row r="30" spans="1:7" ht="51" customHeight="1">
      <c r="A30" s="10" t="s">
        <v>12</v>
      </c>
      <c r="B30" s="17">
        <v>4582</v>
      </c>
      <c r="C30" s="8">
        <v>162</v>
      </c>
      <c r="D30" s="8">
        <v>4582</v>
      </c>
      <c r="E30" s="52">
        <f>D30/C30*100</f>
        <v>2828.395061728395</v>
      </c>
      <c r="F30" s="52">
        <f>D30/B30*100</f>
        <v>100</v>
      </c>
      <c r="G30" s="25"/>
    </row>
    <row r="31" spans="1:7" ht="32.25">
      <c r="A31" s="10" t="s">
        <v>13</v>
      </c>
      <c r="B31" s="17">
        <v>-3531</v>
      </c>
      <c r="C31" s="8">
        <v>-2374</v>
      </c>
      <c r="D31" s="8">
        <v>-3531.34</v>
      </c>
      <c r="E31" s="52">
        <f>D31/C31*100</f>
        <v>148.75063184498737</v>
      </c>
      <c r="F31" s="52">
        <f>D31/B31*100</f>
        <v>100.00962900028321</v>
      </c>
      <c r="G31" s="25"/>
    </row>
    <row r="32" spans="1:7" ht="15.75">
      <c r="A32" s="45" t="s">
        <v>22</v>
      </c>
      <c r="B32" s="66">
        <f>B7+B21</f>
        <v>836595.4</v>
      </c>
      <c r="C32" s="66">
        <f>C7+C21</f>
        <v>359396</v>
      </c>
      <c r="D32" s="66">
        <f>D7+D21</f>
        <v>312402.66000000003</v>
      </c>
      <c r="E32" s="65">
        <f>D32/C32*100</f>
        <v>86.92435642021616</v>
      </c>
      <c r="F32" s="65">
        <f>D32/B32*100</f>
        <v>37.34214412367078</v>
      </c>
      <c r="G32" s="25"/>
    </row>
    <row r="33" spans="1:7" ht="13.5" customHeight="1">
      <c r="A33" s="7"/>
      <c r="B33" s="53"/>
      <c r="D33" s="53"/>
      <c r="E33" s="39"/>
      <c r="F33" s="52"/>
      <c r="G33" s="25"/>
    </row>
    <row r="34" spans="1:7" ht="15.75" hidden="1">
      <c r="A34" s="7"/>
      <c r="B34" s="53"/>
      <c r="C34" s="67"/>
      <c r="D34" s="53"/>
      <c r="E34" s="39"/>
      <c r="F34" s="52"/>
      <c r="G34" s="25"/>
    </row>
    <row r="35" spans="1:7" ht="15.75">
      <c r="A35" s="7" t="s">
        <v>23</v>
      </c>
      <c r="B35" s="7"/>
      <c r="C35" s="68"/>
      <c r="D35" s="54"/>
      <c r="E35" s="8"/>
      <c r="F35" s="51"/>
      <c r="G35" s="3"/>
    </row>
    <row r="36" spans="1:7" ht="15.75">
      <c r="A36" s="7" t="s">
        <v>24</v>
      </c>
      <c r="B36" s="8">
        <v>84085</v>
      </c>
      <c r="C36" s="8">
        <v>26446</v>
      </c>
      <c r="D36" s="8">
        <v>26906</v>
      </c>
      <c r="E36" s="8">
        <f>D36/C36*100</f>
        <v>101.73939348105574</v>
      </c>
      <c r="F36" s="51">
        <f>D36/B36*100</f>
        <v>31.998572872688353</v>
      </c>
      <c r="G36" s="3"/>
    </row>
    <row r="37" spans="1:7" ht="15.75">
      <c r="A37" s="7" t="s">
        <v>39</v>
      </c>
      <c r="B37" s="8">
        <v>2599</v>
      </c>
      <c r="C37" s="8">
        <v>1109</v>
      </c>
      <c r="D37" s="8">
        <v>1083</v>
      </c>
      <c r="E37" s="48">
        <f aca="true" t="shared" si="3" ref="E37:E57">D37/C37*100</f>
        <v>97.65554553651938</v>
      </c>
      <c r="F37" s="51">
        <f>D37/B37*100</f>
        <v>41.66987302808773</v>
      </c>
      <c r="G37" s="27"/>
    </row>
    <row r="38" spans="1:7" ht="30.75" customHeight="1">
      <c r="A38" s="10" t="s">
        <v>26</v>
      </c>
      <c r="B38" s="19">
        <v>3019</v>
      </c>
      <c r="C38" s="8">
        <v>934</v>
      </c>
      <c r="D38" s="8">
        <v>1369</v>
      </c>
      <c r="E38" s="8">
        <f t="shared" si="3"/>
        <v>146.57387580299786</v>
      </c>
      <c r="F38" s="51">
        <f>D38/B38*100</f>
        <v>45.3461411063266</v>
      </c>
      <c r="G38" s="25"/>
    </row>
    <row r="39" spans="1:7" ht="15.75">
      <c r="A39" s="7" t="s">
        <v>27</v>
      </c>
      <c r="B39" s="8">
        <v>62091</v>
      </c>
      <c r="C39" s="8">
        <v>8684</v>
      </c>
      <c r="D39" s="8">
        <v>10278</v>
      </c>
      <c r="E39" s="8">
        <f t="shared" si="3"/>
        <v>118.35559649930907</v>
      </c>
      <c r="F39" s="51">
        <f>D39/B39*100</f>
        <v>16.553123641107405</v>
      </c>
      <c r="G39" s="25"/>
    </row>
    <row r="40" spans="1:7" ht="23.25" customHeight="1">
      <c r="A40" s="7" t="s">
        <v>28</v>
      </c>
      <c r="B40" s="17">
        <v>106114</v>
      </c>
      <c r="C40" s="8">
        <v>33040</v>
      </c>
      <c r="D40" s="8">
        <v>10848</v>
      </c>
      <c r="E40" s="8">
        <f t="shared" si="3"/>
        <v>32.832929782082324</v>
      </c>
      <c r="F40" s="51">
        <f>D40/B40*100</f>
        <v>10.222967751663306</v>
      </c>
      <c r="G40" s="25"/>
    </row>
    <row r="41" spans="1:7" ht="44.25" customHeight="1" hidden="1">
      <c r="A41" s="36" t="s">
        <v>29</v>
      </c>
      <c r="B41" s="72"/>
      <c r="C41" s="48"/>
      <c r="D41" s="48"/>
      <c r="E41" s="48"/>
      <c r="F41" s="50"/>
      <c r="G41" s="27"/>
    </row>
    <row r="42" spans="1:7" ht="24.75" customHeight="1" hidden="1">
      <c r="A42" s="11" t="s">
        <v>30</v>
      </c>
      <c r="B42" s="11"/>
      <c r="C42" s="8"/>
      <c r="D42" s="8"/>
      <c r="E42" s="48">
        <v>0</v>
      </c>
      <c r="F42" s="50" t="e">
        <f>D42/B42*100</f>
        <v>#DIV/0!</v>
      </c>
      <c r="G42" s="25"/>
    </row>
    <row r="43" spans="1:7" ht="0.75" customHeight="1" hidden="1">
      <c r="A43" s="41" t="s">
        <v>41</v>
      </c>
      <c r="B43" s="36"/>
      <c r="C43" s="48"/>
      <c r="D43" s="48"/>
      <c r="E43" s="48">
        <v>0</v>
      </c>
      <c r="F43" s="50">
        <v>0</v>
      </c>
      <c r="G43" s="27"/>
    </row>
    <row r="44" spans="1:7" ht="23.25" customHeight="1">
      <c r="A44" s="7" t="s">
        <v>31</v>
      </c>
      <c r="B44" s="8">
        <v>483015</v>
      </c>
      <c r="C44" s="8">
        <v>223896</v>
      </c>
      <c r="D44" s="8">
        <v>201234</v>
      </c>
      <c r="E44" s="8">
        <f t="shared" si="3"/>
        <v>89.87833637045772</v>
      </c>
      <c r="F44" s="51">
        <f>D44/B44*100</f>
        <v>41.66206018446632</v>
      </c>
      <c r="G44" s="25"/>
    </row>
    <row r="45" spans="1:7" ht="27" customHeight="1">
      <c r="A45" s="10" t="s">
        <v>45</v>
      </c>
      <c r="B45" s="19">
        <v>104365</v>
      </c>
      <c r="C45" s="8">
        <v>26036</v>
      </c>
      <c r="D45" s="8">
        <v>27729</v>
      </c>
      <c r="E45" s="8">
        <f t="shared" si="3"/>
        <v>106.50253495160547</v>
      </c>
      <c r="F45" s="51">
        <f>D45/B45*100</f>
        <v>26.569252143917982</v>
      </c>
      <c r="G45" s="3"/>
    </row>
    <row r="46" spans="1:7" ht="19.5" customHeight="1" hidden="1">
      <c r="A46" s="7" t="s">
        <v>44</v>
      </c>
      <c r="B46" s="8"/>
      <c r="C46" s="8"/>
      <c r="D46" s="8"/>
      <c r="E46" s="8">
        <v>0</v>
      </c>
      <c r="F46" s="51">
        <v>0</v>
      </c>
      <c r="G46" s="3"/>
    </row>
    <row r="47" spans="1:7" ht="23.25" customHeight="1" hidden="1">
      <c r="A47" s="42" t="s">
        <v>32</v>
      </c>
      <c r="B47" s="50"/>
      <c r="C47" s="48"/>
      <c r="D47" s="48"/>
      <c r="E47" s="48" t="e">
        <f>D47/C47*100</f>
        <v>#DIV/0!</v>
      </c>
      <c r="F47" s="50" t="e">
        <f>D47/B47*100</f>
        <v>#DIV/0!</v>
      </c>
      <c r="G47" s="27"/>
    </row>
    <row r="48" spans="1:7" ht="24.75" customHeight="1" hidden="1">
      <c r="A48" s="41" t="s">
        <v>25</v>
      </c>
      <c r="B48" s="48"/>
      <c r="C48" s="48"/>
      <c r="D48" s="48"/>
      <c r="E48" s="48" t="e">
        <f t="shared" si="3"/>
        <v>#DIV/0!</v>
      </c>
      <c r="F48" s="50" t="e">
        <f>D48/B48*100</f>
        <v>#DIV/0!</v>
      </c>
      <c r="G48" s="27"/>
    </row>
    <row r="49" spans="1:7" ht="22.5" customHeight="1">
      <c r="A49" s="34" t="s">
        <v>33</v>
      </c>
      <c r="B49" s="51">
        <v>51464</v>
      </c>
      <c r="C49" s="8">
        <v>19660</v>
      </c>
      <c r="D49" s="8">
        <v>19428</v>
      </c>
      <c r="E49" s="8">
        <f t="shared" si="3"/>
        <v>98.81993896236013</v>
      </c>
      <c r="F49" s="51">
        <f>D49/B49*100</f>
        <v>37.75066065599254</v>
      </c>
      <c r="G49" s="3"/>
    </row>
    <row r="50" spans="1:7" ht="15.75">
      <c r="A50" s="34" t="s">
        <v>42</v>
      </c>
      <c r="B50" s="51">
        <v>1927</v>
      </c>
      <c r="C50" s="8">
        <v>267</v>
      </c>
      <c r="D50" s="8">
        <v>294</v>
      </c>
      <c r="E50" s="8">
        <f t="shared" si="3"/>
        <v>110.1123595505618</v>
      </c>
      <c r="F50" s="51">
        <f>D50/B50*100</f>
        <v>15.256875973015049</v>
      </c>
      <c r="G50" s="3"/>
    </row>
    <row r="51" spans="1:7" ht="15.75" hidden="1">
      <c r="A51" s="34" t="s">
        <v>43</v>
      </c>
      <c r="B51" s="51"/>
      <c r="C51" s="8"/>
      <c r="D51" s="8"/>
      <c r="E51" s="8"/>
      <c r="F51" s="51">
        <v>0</v>
      </c>
      <c r="G51" s="3"/>
    </row>
    <row r="52" spans="1:7" ht="20.25" customHeight="1">
      <c r="A52" s="34" t="s">
        <v>34</v>
      </c>
      <c r="B52" s="51">
        <v>55280</v>
      </c>
      <c r="C52" s="8">
        <v>20504</v>
      </c>
      <c r="D52" s="8">
        <v>22518</v>
      </c>
      <c r="E52" s="8">
        <f>D52/C52*100</f>
        <v>109.8224736636754</v>
      </c>
      <c r="F52" s="51">
        <f>D52/B52*100</f>
        <v>40.73444283646889</v>
      </c>
      <c r="G52" s="3"/>
    </row>
    <row r="53" spans="1:7" ht="15.75">
      <c r="A53" s="46" t="s">
        <v>35</v>
      </c>
      <c r="B53" s="78">
        <f>B36+B37+B38+B39+B40+B44+B45+B49+B50+B51+B52</f>
        <v>953959</v>
      </c>
      <c r="C53" s="78">
        <f>C36+C37+C38+C39+C40+C44+C45+C49+C50+C51+C52</f>
        <v>360576</v>
      </c>
      <c r="D53" s="78">
        <f>D36+D37+D38+D39+D40+D44+D45+D49+D50+D51+D52</f>
        <v>321687</v>
      </c>
      <c r="E53" s="49">
        <f t="shared" si="3"/>
        <v>89.21475638977637</v>
      </c>
      <c r="F53" s="55">
        <f>D53/B53*100</f>
        <v>33.721260557319546</v>
      </c>
      <c r="G53" s="3"/>
    </row>
    <row r="54" spans="1:7" ht="31.5">
      <c r="A54" s="47" t="s">
        <v>36</v>
      </c>
      <c r="B54" s="56">
        <f>SUM(B32-B53)</f>
        <v>-117363.59999999998</v>
      </c>
      <c r="C54" s="56">
        <f>SUM(C32-C53)</f>
        <v>-1180</v>
      </c>
      <c r="D54" s="56">
        <f>SUM(D32-D53)</f>
        <v>-9284.339999999967</v>
      </c>
      <c r="E54" s="49">
        <f t="shared" si="3"/>
        <v>786.8084745762684</v>
      </c>
      <c r="F54" s="55">
        <f>D54/B54*100</f>
        <v>7.910749159023725</v>
      </c>
      <c r="G54" s="3"/>
    </row>
    <row r="55" spans="1:7" ht="18.75" customHeight="1">
      <c r="A55" s="43" t="s">
        <v>37</v>
      </c>
      <c r="B55" s="8">
        <f>SUM(B57:B57)</f>
        <v>117364</v>
      </c>
      <c r="C55" s="8">
        <f>SUM(C57:C57)</f>
        <v>1180</v>
      </c>
      <c r="D55" s="8">
        <f>SUM(D56:D57)</f>
        <v>9284</v>
      </c>
      <c r="E55" s="8">
        <f t="shared" si="3"/>
        <v>786.7796610169491</v>
      </c>
      <c r="F55" s="51">
        <f>D55/B55*100</f>
        <v>7.9104325005964355</v>
      </c>
      <c r="G55" s="3"/>
    </row>
    <row r="56" spans="1:7" ht="18.75" customHeight="1">
      <c r="A56" s="42" t="s">
        <v>48</v>
      </c>
      <c r="B56" s="8"/>
      <c r="C56" s="48"/>
      <c r="D56" s="48">
        <v>12793</v>
      </c>
      <c r="E56" s="8"/>
      <c r="F56" s="51"/>
      <c r="G56" s="3"/>
    </row>
    <row r="57" spans="1:7" ht="18" customHeight="1">
      <c r="A57" s="37" t="s">
        <v>38</v>
      </c>
      <c r="B57" s="50">
        <v>117364</v>
      </c>
      <c r="C57" s="48">
        <v>1180</v>
      </c>
      <c r="D57" s="48">
        <v>-3509</v>
      </c>
      <c r="E57" s="48">
        <f t="shared" si="3"/>
        <v>-297.3728813559322</v>
      </c>
      <c r="F57" s="50">
        <f>D57/B57*100</f>
        <v>-2.9898435636140555</v>
      </c>
      <c r="G57" s="3"/>
    </row>
    <row r="58" spans="1:7" ht="13.5" customHeight="1">
      <c r="A58" s="38"/>
      <c r="B58" s="38"/>
      <c r="C58" s="44"/>
      <c r="D58" s="44"/>
      <c r="E58" s="44"/>
      <c r="F58" s="23"/>
      <c r="G58" s="38"/>
    </row>
    <row r="59" spans="1:2" ht="22.5" customHeight="1">
      <c r="A59" s="4"/>
      <c r="B59" s="23"/>
    </row>
    <row r="60" spans="1:2" ht="35.25" customHeight="1">
      <c r="A60" s="4"/>
      <c r="B60" s="4"/>
    </row>
    <row r="61" spans="1:2" ht="8.25" customHeight="1">
      <c r="A61" s="4"/>
      <c r="B61" s="4"/>
    </row>
    <row r="63" ht="6" customHeight="1"/>
    <row r="64" ht="16.5" customHeight="1"/>
    <row r="65" ht="6.75" customHeight="1"/>
    <row r="67" ht="6.75" customHeight="1"/>
    <row r="69" ht="6" customHeight="1"/>
    <row r="71" ht="7.5" customHeight="1"/>
    <row r="72" ht="26.25" customHeight="1"/>
    <row r="73" ht="8.25" customHeight="1"/>
    <row r="74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Панова Елена Юрьевна</cp:lastModifiedBy>
  <cp:lastPrinted>2015-06-16T06:46:16Z</cp:lastPrinted>
  <dcterms:created xsi:type="dcterms:W3CDTF">2011-03-15T08:38:51Z</dcterms:created>
  <dcterms:modified xsi:type="dcterms:W3CDTF">2015-06-29T11:41:46Z</dcterms:modified>
  <cp:category/>
  <cp:version/>
  <cp:contentType/>
  <cp:contentStatus/>
</cp:coreProperties>
</file>