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240" windowWidth="13290" windowHeight="12210" activeTab="0"/>
  </bookViews>
  <sheets>
    <sheet name="район" sheetId="1" r:id="rId1"/>
  </sheets>
  <definedNames>
    <definedName name="_xlnm.Print_Area" localSheetId="0">'район'!$A$2:$F$95</definedName>
  </definedNames>
  <calcPr fullCalcOnLoad="1"/>
</workbook>
</file>

<file path=xl/sharedStrings.xml><?xml version="1.0" encoding="utf-8"?>
<sst xmlns="http://schemas.openxmlformats.org/spreadsheetml/2006/main" count="82" uniqueCount="71">
  <si>
    <t xml:space="preserve">ИСПОЛНЕНИЕ  РАЙОННОГО  БЮДЖЕТА  </t>
  </si>
  <si>
    <t>Единый налог на вмененный доход</t>
  </si>
  <si>
    <t>Единый сельскохозяйственный налог</t>
  </si>
  <si>
    <t>Государственная пошлина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</si>
  <si>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</si>
  <si>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</si>
  <si>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</si>
  <si>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</si>
  <si>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</si>
  <si>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</si>
  <si>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Безвозмездные перечисления</t>
  </si>
  <si>
    <t xml:space="preserve">   - Субвенции</t>
  </si>
  <si>
    <t xml:space="preserve">   - Дотации</t>
  </si>
  <si>
    <t xml:space="preserve">   -Безвозмезд из бюджетов других уровней</t>
  </si>
  <si>
    <t>Прочие безвозмездные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</si>
  <si>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</si>
  <si>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</si>
  <si>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</si>
  <si>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</si>
  <si>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</si>
  <si>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</si>
  <si>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</si>
  <si>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</si>
  <si>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</si>
  <si>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</si>
  <si>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Образование</t>
  </si>
  <si>
    <t>в том числе :</t>
  </si>
  <si>
    <t>а) оплата труда</t>
  </si>
  <si>
    <t>в т.ч.         а) оплата труда</t>
  </si>
  <si>
    <t>в т.ч.        а) оплата труда</t>
  </si>
  <si>
    <t>Социальная политика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</si>
  <si>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</si>
  <si>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</si>
  <si>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</si>
  <si>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>Национальная оборона</t>
  </si>
  <si>
    <t>Налог на доходы физических лиц</t>
  </si>
  <si>
    <t>Невыясненные поступления</t>
  </si>
  <si>
    <t xml:space="preserve">   - Субсидии</t>
  </si>
  <si>
    <t>Жилищно-коммунальное хозяйство</t>
  </si>
  <si>
    <t>Физическая культура и спорт</t>
  </si>
  <si>
    <t xml:space="preserve">Здравоохранение </t>
  </si>
  <si>
    <t>Культура и кинематография</t>
  </si>
  <si>
    <t>Задолженность и перерасчеты по отмененным налогам</t>
  </si>
  <si>
    <t>Акцизы</t>
  </si>
  <si>
    <t xml:space="preserve"> - изменение остатков средств бюджета</t>
  </si>
  <si>
    <t xml:space="preserve"> - иные источники внутреннего финансирования</t>
  </si>
  <si>
    <t xml:space="preserve">        Д О Х О Д Ы                                 НАЛОГОВЫЕ  и  НЕНАЛОГОВЫЕ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</si>
  <si>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</si>
  <si>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</si>
  <si>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</t>
  </si>
  <si>
    <t xml:space="preserve"> - получение бюджетных кредитов </t>
  </si>
  <si>
    <t xml:space="preserve"> - погашение бюджетных кредитов </t>
  </si>
  <si>
    <t xml:space="preserve"> - предоставление бюджетных кредитов </t>
  </si>
  <si>
    <t xml:space="preserve"> - возврат бюджетных кредитов </t>
  </si>
  <si>
    <t>X</t>
  </si>
  <si>
    <t>из них:</t>
  </si>
  <si>
    <t>превышение доходов над расходами (+), дефицит (-) в кассовом плане</t>
  </si>
  <si>
    <t>в соответствии с Инструкицей № 191н особенность отражении плана в отчетности</t>
  </si>
  <si>
    <t>Налог, взимаемый в связи с применением патентной системы налогообложения</t>
  </si>
  <si>
    <t>Доходы от использования имущества,находящегося в государственной и муниципальной собственности</t>
  </si>
  <si>
    <t>Плата за негативное воздействие на окружающую среду</t>
  </si>
  <si>
    <t>- Иные межбюджетные трансферты</t>
  </si>
  <si>
    <t>Налог, взимаемый в связи с применением упрощенной системы налогообложения</t>
  </si>
  <si>
    <t>Обслуживание государственного (муниципального) долга</t>
  </si>
  <si>
    <t>Межбюджетные трансферты общего характера бюджетам  бюджетной системы Российской Федерации</t>
  </si>
  <si>
    <t>%  вып. к 2021 г</t>
  </si>
  <si>
    <t>% вып. к плану      2022 г</t>
  </si>
  <si>
    <t>План на 2022 г.</t>
  </si>
  <si>
    <t xml:space="preserve">на  1 апреля 2022 года </t>
  </si>
  <si>
    <t>Исполнено на 1.04.2021 г.</t>
  </si>
  <si>
    <t>Исполнено на 1.04.2022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</si>
</sst>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_р_._-;_-@_-"/>
    <numFmt numFmtId="173" formatCode="#,##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-FC19]d\ mmmm\ yyyy\ &quot;г.&quot;"/>
    <numFmt numFmtId="181" formatCode="#,##0.000"/>
    <numFmt numFmtId="182" formatCode="#,##0.0000"/>
    <numFmt numFmtId="183" formatCode="0.0000000"/>
    <numFmt numFmtId="184" formatCode="dd\.mm\.yyyy"/>
  </numFmts>
  <fonts count="95">
    <font>
      <sz val="10"/>
      <name val="Arial Cyr"/>
      <family val="2"/>
    </font>
    <font>
      <sz val="10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8"/>
      <name val="Arial Cyr"/>
      <family val="2"/>
    </font>
    <font>
      <b/>
      <sz val="11"/>
      <name val="Times New Roman CE"/>
      <family val="0"/>
    </font>
    <font>
      <b/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10"/>
      <color indexed="8"/>
      <name val="Arial Cyr"/>
      <family val="2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 CYR"/>
      <family val="1"/>
    </font>
    <font>
      <b/>
      <sz val="11"/>
      <color indexed="8"/>
      <name val="Times New Roman CE"/>
      <family val="0"/>
    </font>
    <font>
      <b/>
      <i/>
      <sz val="11"/>
      <color indexed="8"/>
      <name val="Times New Roman"/>
      <family val="1"/>
    </font>
    <font>
      <b/>
      <sz val="10"/>
      <color indexed="8"/>
      <name val="Arial Cyr"/>
      <family val="2"/>
    </font>
    <font>
      <b/>
      <i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Times New Roman CYR"/>
      <family val="1"/>
    </font>
    <font>
      <b/>
      <sz val="11"/>
      <color theme="1"/>
      <name val="Times New Roman CE"/>
      <family val="0"/>
    </font>
    <font>
      <b/>
      <i/>
      <sz val="11"/>
      <color theme="1"/>
      <name val="Times New Roman"/>
      <family val="1"/>
    </font>
    <font>
      <b/>
      <sz val="10"/>
      <color theme="1"/>
      <name val="Arial Cyr"/>
      <family val="2"/>
    </font>
    <font>
      <b/>
      <i/>
      <sz val="12"/>
      <color theme="4" tint="0.39998000860214233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6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57" fillId="0" borderId="1">
      <alignment/>
      <protection/>
    </xf>
    <xf numFmtId="0" fontId="57" fillId="0" borderId="2">
      <alignment horizontal="left" wrapText="1"/>
      <protection/>
    </xf>
    <xf numFmtId="0" fontId="58" fillId="0" borderId="3">
      <alignment horizontal="left" wrapText="1"/>
      <protection/>
    </xf>
    <xf numFmtId="0" fontId="58" fillId="0" borderId="1">
      <alignment/>
      <protection/>
    </xf>
    <xf numFmtId="0" fontId="57" fillId="0" borderId="4">
      <alignment horizontal="left" wrapText="1" indent="1"/>
      <protection/>
    </xf>
    <xf numFmtId="0" fontId="57" fillId="0" borderId="5">
      <alignment horizontal="left" wrapText="1"/>
      <protection/>
    </xf>
    <xf numFmtId="0" fontId="57" fillId="0" borderId="5">
      <alignment horizontal="left" wrapText="1" indent="2"/>
      <protection/>
    </xf>
    <xf numFmtId="0" fontId="59" fillId="0" borderId="6">
      <alignment/>
      <protection/>
    </xf>
    <xf numFmtId="0" fontId="57" fillId="0" borderId="0">
      <alignment horizontal="center" wrapText="1"/>
      <protection/>
    </xf>
    <xf numFmtId="49" fontId="57" fillId="0" borderId="1">
      <alignment horizontal="left"/>
      <protection/>
    </xf>
    <xf numFmtId="49" fontId="57" fillId="0" borderId="7">
      <alignment horizontal="center" wrapText="1"/>
      <protection/>
    </xf>
    <xf numFmtId="49" fontId="57" fillId="0" borderId="7">
      <alignment horizontal="center"/>
      <protection/>
    </xf>
    <xf numFmtId="0" fontId="58" fillId="0" borderId="0">
      <alignment horizontal="center"/>
      <protection/>
    </xf>
    <xf numFmtId="49" fontId="57" fillId="0" borderId="8">
      <alignment horizontal="center"/>
      <protection/>
    </xf>
    <xf numFmtId="49" fontId="57" fillId="0" borderId="9">
      <alignment horizontal="center"/>
      <protection/>
    </xf>
    <xf numFmtId="0" fontId="57" fillId="0" borderId="2">
      <alignment horizontal="left" wrapText="1" indent="1"/>
      <protection/>
    </xf>
    <xf numFmtId="0" fontId="57" fillId="0" borderId="10">
      <alignment horizontal="left" wrapText="1"/>
      <protection/>
    </xf>
    <xf numFmtId="0" fontId="57" fillId="0" borderId="10">
      <alignment horizontal="left" wrapText="1" indent="2"/>
      <protection/>
    </xf>
    <xf numFmtId="0" fontId="59" fillId="0" borderId="11">
      <alignment/>
      <protection/>
    </xf>
    <xf numFmtId="0" fontId="59" fillId="0" borderId="9">
      <alignment/>
      <protection/>
    </xf>
    <xf numFmtId="0" fontId="58" fillId="0" borderId="12">
      <alignment horizontal="center" vertical="center" textRotation="90" wrapText="1"/>
      <protection/>
    </xf>
    <xf numFmtId="0" fontId="58" fillId="0" borderId="6">
      <alignment horizontal="center" vertical="center" textRotation="90" wrapText="1"/>
      <protection/>
    </xf>
    <xf numFmtId="0" fontId="57" fillId="0" borderId="0">
      <alignment vertical="center"/>
      <protection/>
    </xf>
    <xf numFmtId="0" fontId="58" fillId="0" borderId="1">
      <alignment horizontal="center" vertical="center" textRotation="90" wrapText="1"/>
      <protection/>
    </xf>
    <xf numFmtId="0" fontId="58" fillId="0" borderId="6">
      <alignment horizontal="center" vertical="center" textRotation="90"/>
      <protection/>
    </xf>
    <xf numFmtId="0" fontId="58" fillId="0" borderId="1">
      <alignment horizontal="center" vertical="center" textRotation="90"/>
      <protection/>
    </xf>
    <xf numFmtId="0" fontId="58" fillId="0" borderId="12">
      <alignment horizontal="center" vertical="center" textRotation="90"/>
      <protection/>
    </xf>
    <xf numFmtId="0" fontId="59" fillId="0" borderId="1">
      <alignment/>
      <protection/>
    </xf>
    <xf numFmtId="0" fontId="58" fillId="0" borderId="13">
      <alignment horizontal="center" vertical="center" textRotation="90"/>
      <protection/>
    </xf>
    <xf numFmtId="0" fontId="60" fillId="0" borderId="1">
      <alignment wrapText="1"/>
      <protection/>
    </xf>
    <xf numFmtId="0" fontId="60" fillId="0" borderId="6">
      <alignment wrapText="1"/>
      <protection/>
    </xf>
    <xf numFmtId="0" fontId="57" fillId="0" borderId="13">
      <alignment horizontal="center" vertical="top" wrapText="1"/>
      <protection/>
    </xf>
    <xf numFmtId="0" fontId="58" fillId="0" borderId="14">
      <alignment/>
      <protection/>
    </xf>
    <xf numFmtId="49" fontId="61" fillId="0" borderId="15">
      <alignment horizontal="left" vertical="center" wrapText="1"/>
      <protection/>
    </xf>
    <xf numFmtId="49" fontId="57" fillId="0" borderId="16">
      <alignment horizontal="left" vertical="center" wrapText="1" indent="2"/>
      <protection/>
    </xf>
    <xf numFmtId="49" fontId="57" fillId="0" borderId="17">
      <alignment horizontal="left" vertical="center" wrapText="1" indent="3"/>
      <protection/>
    </xf>
    <xf numFmtId="49" fontId="57" fillId="0" borderId="15">
      <alignment horizontal="left" vertical="center" wrapText="1" indent="3"/>
      <protection/>
    </xf>
    <xf numFmtId="49" fontId="57" fillId="0" borderId="18">
      <alignment horizontal="left" vertical="center" wrapText="1" indent="3"/>
      <protection/>
    </xf>
    <xf numFmtId="0" fontId="61" fillId="0" borderId="14">
      <alignment horizontal="left" vertical="center" wrapText="1"/>
      <protection/>
    </xf>
    <xf numFmtId="49" fontId="57" fillId="0" borderId="6">
      <alignment horizontal="left" vertical="center" wrapText="1" indent="3"/>
      <protection/>
    </xf>
    <xf numFmtId="49" fontId="57" fillId="0" borderId="0">
      <alignment horizontal="left" vertical="center" wrapText="1" indent="3"/>
      <protection/>
    </xf>
    <xf numFmtId="49" fontId="57" fillId="0" borderId="1">
      <alignment horizontal="left" vertical="center" wrapText="1" indent="3"/>
      <protection/>
    </xf>
    <xf numFmtId="0" fontId="61" fillId="0" borderId="19">
      <alignment horizontal="left" vertical="center" wrapText="1"/>
      <protection/>
    </xf>
    <xf numFmtId="49" fontId="57" fillId="0" borderId="20">
      <alignment horizontal="left" vertical="center" wrapText="1" indent="2"/>
      <protection/>
    </xf>
    <xf numFmtId="49" fontId="57" fillId="0" borderId="21">
      <alignment horizontal="left" vertical="center" wrapText="1" indent="3"/>
      <protection/>
    </xf>
    <xf numFmtId="49" fontId="57" fillId="0" borderId="22">
      <alignment horizontal="left" vertical="center" wrapText="1" indent="3"/>
      <protection/>
    </xf>
    <xf numFmtId="49" fontId="57" fillId="0" borderId="23">
      <alignment horizontal="left" vertical="center" wrapText="1" indent="3"/>
      <protection/>
    </xf>
    <xf numFmtId="49" fontId="61" fillId="0" borderId="19">
      <alignment horizontal="left" vertical="center" wrapText="1"/>
      <protection/>
    </xf>
    <xf numFmtId="49" fontId="58" fillId="0" borderId="24">
      <alignment horizontal="center"/>
      <protection/>
    </xf>
    <xf numFmtId="49" fontId="58" fillId="0" borderId="25">
      <alignment horizontal="center" vertical="center" wrapText="1"/>
      <protection/>
    </xf>
    <xf numFmtId="49" fontId="57" fillId="0" borderId="26">
      <alignment horizontal="center" vertical="center" wrapText="1"/>
      <protection/>
    </xf>
    <xf numFmtId="49" fontId="57" fillId="0" borderId="7">
      <alignment horizontal="center" vertical="center" wrapText="1"/>
      <protection/>
    </xf>
    <xf numFmtId="49" fontId="57" fillId="0" borderId="25">
      <alignment horizontal="center" vertical="center" wrapText="1"/>
      <protection/>
    </xf>
    <xf numFmtId="49" fontId="57" fillId="0" borderId="27">
      <alignment horizontal="center" vertical="center" wrapText="1"/>
      <protection/>
    </xf>
    <xf numFmtId="49" fontId="57" fillId="0" borderId="28">
      <alignment horizontal="center" vertical="center" wrapText="1"/>
      <protection/>
    </xf>
    <xf numFmtId="49" fontId="57" fillId="0" borderId="0">
      <alignment horizontal="center" vertical="center" wrapText="1"/>
      <protection/>
    </xf>
    <xf numFmtId="49" fontId="57" fillId="0" borderId="1">
      <alignment horizontal="center" vertical="center" wrapText="1"/>
      <protection/>
    </xf>
    <xf numFmtId="49" fontId="57" fillId="0" borderId="11">
      <alignment horizontal="center" vertical="center" wrapText="1"/>
      <protection/>
    </xf>
    <xf numFmtId="49" fontId="58" fillId="0" borderId="24">
      <alignment horizontal="center" vertical="center" wrapText="1"/>
      <protection/>
    </xf>
    <xf numFmtId="49" fontId="57" fillId="0" borderId="29">
      <alignment horizontal="center" vertical="center" wrapText="1"/>
      <protection/>
    </xf>
    <xf numFmtId="49" fontId="57" fillId="0" borderId="30">
      <alignment horizontal="center" vertical="center" wrapText="1"/>
      <protection/>
    </xf>
    <xf numFmtId="0" fontId="58" fillId="0" borderId="7">
      <alignment horizontal="center" vertical="center"/>
      <protection/>
    </xf>
    <xf numFmtId="0" fontId="57" fillId="0" borderId="26">
      <alignment horizontal="center" vertical="center"/>
      <protection/>
    </xf>
    <xf numFmtId="0" fontId="57" fillId="0" borderId="7">
      <alignment horizontal="center" vertical="center"/>
      <protection/>
    </xf>
    <xf numFmtId="0" fontId="57" fillId="0" borderId="25">
      <alignment horizontal="center" vertical="center"/>
      <protection/>
    </xf>
    <xf numFmtId="0" fontId="57" fillId="0" borderId="27">
      <alignment horizontal="center" vertical="center"/>
      <protection/>
    </xf>
    <xf numFmtId="0" fontId="58" fillId="0" borderId="24">
      <alignment horizontal="center" vertical="center"/>
      <protection/>
    </xf>
    <xf numFmtId="49" fontId="58" fillId="0" borderId="25">
      <alignment horizontal="center" vertical="center"/>
      <protection/>
    </xf>
    <xf numFmtId="49" fontId="57" fillId="0" borderId="30">
      <alignment horizontal="center" vertical="center"/>
      <protection/>
    </xf>
    <xf numFmtId="49" fontId="57" fillId="0" borderId="7">
      <alignment horizontal="center" vertical="center"/>
      <protection/>
    </xf>
    <xf numFmtId="49" fontId="57" fillId="0" borderId="25">
      <alignment horizontal="center" vertical="center"/>
      <protection/>
    </xf>
    <xf numFmtId="49" fontId="57" fillId="0" borderId="27">
      <alignment horizontal="center" vertical="center"/>
      <protection/>
    </xf>
    <xf numFmtId="49" fontId="57" fillId="0" borderId="13">
      <alignment horizontal="center" vertical="top" wrapText="1"/>
      <protection/>
    </xf>
    <xf numFmtId="0" fontId="57" fillId="0" borderId="11">
      <alignment/>
      <protection/>
    </xf>
    <xf numFmtId="4" fontId="57" fillId="0" borderId="31">
      <alignment horizontal="right"/>
      <protection/>
    </xf>
    <xf numFmtId="4" fontId="57" fillId="0" borderId="28">
      <alignment horizontal="right"/>
      <protection/>
    </xf>
    <xf numFmtId="4" fontId="57" fillId="0" borderId="0">
      <alignment horizontal="right" shrinkToFit="1"/>
      <protection/>
    </xf>
    <xf numFmtId="4" fontId="57" fillId="0" borderId="1">
      <alignment horizontal="right"/>
      <protection/>
    </xf>
    <xf numFmtId="4" fontId="57" fillId="0" borderId="0">
      <alignment horizontal="right"/>
      <protection/>
    </xf>
    <xf numFmtId="4" fontId="57" fillId="0" borderId="11">
      <alignment horizontal="right"/>
      <protection/>
    </xf>
    <xf numFmtId="0" fontId="57" fillId="0" borderId="32">
      <alignment/>
      <protection/>
    </xf>
    <xf numFmtId="49" fontId="57" fillId="0" borderId="1">
      <alignment horizontal="center" wrapText="1"/>
      <protection/>
    </xf>
    <xf numFmtId="0" fontId="57" fillId="0" borderId="6">
      <alignment horizontal="center"/>
      <protection/>
    </xf>
    <xf numFmtId="0" fontId="62" fillId="0" borderId="1">
      <alignment/>
      <protection/>
    </xf>
    <xf numFmtId="0" fontId="62" fillId="0" borderId="6">
      <alignment/>
      <protection/>
    </xf>
    <xf numFmtId="0" fontId="57" fillId="0" borderId="1">
      <alignment horizontal="center"/>
      <protection/>
    </xf>
    <xf numFmtId="49" fontId="57" fillId="0" borderId="6">
      <alignment horizontal="center"/>
      <protection/>
    </xf>
    <xf numFmtId="49" fontId="57" fillId="0" borderId="0">
      <alignment horizontal="left"/>
      <protection/>
    </xf>
    <xf numFmtId="0" fontId="57" fillId="0" borderId="11">
      <alignment horizontal="center" vertical="top"/>
      <protection/>
    </xf>
    <xf numFmtId="4" fontId="57" fillId="0" borderId="33">
      <alignment horizontal="right"/>
      <protection/>
    </xf>
    <xf numFmtId="0" fontId="57" fillId="0" borderId="34">
      <alignment/>
      <protection/>
    </xf>
    <xf numFmtId="4" fontId="57" fillId="0" borderId="35">
      <alignment horizontal="right"/>
      <protection/>
    </xf>
    <xf numFmtId="4" fontId="57" fillId="0" borderId="36">
      <alignment horizontal="right"/>
      <protection/>
    </xf>
    <xf numFmtId="0" fontId="57" fillId="0" borderId="9">
      <alignment/>
      <protection/>
    </xf>
    <xf numFmtId="4" fontId="57" fillId="0" borderId="9">
      <alignment horizontal="right"/>
      <protection/>
    </xf>
    <xf numFmtId="0" fontId="57" fillId="0" borderId="37">
      <alignment/>
      <protection/>
    </xf>
    <xf numFmtId="4" fontId="57" fillId="0" borderId="38">
      <alignment horizontal="right"/>
      <protection/>
    </xf>
    <xf numFmtId="0" fontId="60" fillId="0" borderId="13">
      <alignment wrapText="1"/>
      <protection/>
    </xf>
    <xf numFmtId="0" fontId="57" fillId="0" borderId="13">
      <alignment horizontal="center" vertical="top"/>
      <protection/>
    </xf>
    <xf numFmtId="0" fontId="57" fillId="0" borderId="39">
      <alignment/>
      <protection/>
    </xf>
    <xf numFmtId="0" fontId="56" fillId="0" borderId="40">
      <alignment/>
      <protection/>
    </xf>
    <xf numFmtId="0" fontId="59" fillId="19" borderId="0">
      <alignment/>
      <protection/>
    </xf>
    <xf numFmtId="0" fontId="58" fillId="0" borderId="0">
      <alignment/>
      <protection/>
    </xf>
    <xf numFmtId="0" fontId="63" fillId="0" borderId="0">
      <alignment/>
      <protection/>
    </xf>
    <xf numFmtId="0" fontId="57" fillId="0" borderId="0">
      <alignment horizontal="left"/>
      <protection/>
    </xf>
    <xf numFmtId="0" fontId="57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49" fontId="57" fillId="0" borderId="13">
      <alignment horizontal="center" vertical="center" wrapText="1"/>
      <protection/>
    </xf>
    <xf numFmtId="0" fontId="57" fillId="0" borderId="41">
      <alignment horizontal="left" wrapText="1"/>
      <protection/>
    </xf>
    <xf numFmtId="0" fontId="57" fillId="0" borderId="5">
      <alignment horizontal="left" wrapText="1" indent="1"/>
      <protection/>
    </xf>
    <xf numFmtId="0" fontId="57" fillId="0" borderId="39">
      <alignment horizontal="left" wrapText="1" indent="2"/>
      <protection/>
    </xf>
    <xf numFmtId="0" fontId="56" fillId="0" borderId="0">
      <alignment/>
      <protection/>
    </xf>
    <xf numFmtId="0" fontId="64" fillId="0" borderId="0">
      <alignment horizontal="center" vertical="top"/>
      <protection/>
    </xf>
    <xf numFmtId="0" fontId="57" fillId="0" borderId="6">
      <alignment horizontal="left"/>
      <protection/>
    </xf>
    <xf numFmtId="49" fontId="57" fillId="0" borderId="24">
      <alignment horizontal="center" wrapText="1"/>
      <protection/>
    </xf>
    <xf numFmtId="49" fontId="57" fillId="0" borderId="26">
      <alignment horizontal="center" wrapText="1"/>
      <protection/>
    </xf>
    <xf numFmtId="49" fontId="57" fillId="0" borderId="25">
      <alignment horizontal="center"/>
      <protection/>
    </xf>
    <xf numFmtId="0" fontId="57" fillId="0" borderId="28">
      <alignment/>
      <protection/>
    </xf>
    <xf numFmtId="49" fontId="57" fillId="0" borderId="6">
      <alignment/>
      <protection/>
    </xf>
    <xf numFmtId="49" fontId="57" fillId="0" borderId="0">
      <alignment/>
      <protection/>
    </xf>
    <xf numFmtId="49" fontId="57" fillId="0" borderId="42">
      <alignment horizontal="center"/>
      <protection/>
    </xf>
    <xf numFmtId="49" fontId="57" fillId="0" borderId="11">
      <alignment horizontal="center"/>
      <protection/>
    </xf>
    <xf numFmtId="49" fontId="57" fillId="0" borderId="13">
      <alignment horizontal="center"/>
      <protection/>
    </xf>
    <xf numFmtId="49" fontId="57" fillId="0" borderId="8">
      <alignment horizontal="center" vertical="center" wrapText="1"/>
      <protection/>
    </xf>
    <xf numFmtId="4" fontId="57" fillId="0" borderId="13">
      <alignment horizontal="right" shrinkToFit="1"/>
      <protection/>
    </xf>
    <xf numFmtId="49" fontId="57" fillId="0" borderId="31">
      <alignment horizontal="center" vertical="center" wrapText="1"/>
      <protection/>
    </xf>
    <xf numFmtId="4" fontId="57" fillId="0" borderId="13">
      <alignment horizontal="right"/>
      <protection/>
    </xf>
    <xf numFmtId="0" fontId="57" fillId="20" borderId="0">
      <alignment/>
      <protection/>
    </xf>
    <xf numFmtId="0" fontId="65" fillId="0" borderId="0">
      <alignment horizontal="center" wrapText="1"/>
      <protection/>
    </xf>
    <xf numFmtId="0" fontId="57" fillId="0" borderId="0">
      <alignment horizontal="center"/>
      <protection/>
    </xf>
    <xf numFmtId="0" fontId="57" fillId="0" borderId="1">
      <alignment wrapText="1"/>
      <protection/>
    </xf>
    <xf numFmtId="0" fontId="57" fillId="0" borderId="43">
      <alignment wrapText="1"/>
      <protection/>
    </xf>
    <xf numFmtId="0" fontId="66" fillId="0" borderId="44">
      <alignment/>
      <protection/>
    </xf>
    <xf numFmtId="49" fontId="67" fillId="0" borderId="45">
      <alignment horizontal="right"/>
      <protection/>
    </xf>
    <xf numFmtId="0" fontId="57" fillId="0" borderId="45">
      <alignment horizontal="right"/>
      <protection/>
    </xf>
    <xf numFmtId="0" fontId="66" fillId="0" borderId="1">
      <alignment/>
      <protection/>
    </xf>
    <xf numFmtId="0" fontId="56" fillId="0" borderId="28">
      <alignment/>
      <protection/>
    </xf>
    <xf numFmtId="0" fontId="57" fillId="0" borderId="31">
      <alignment horizontal="center"/>
      <protection/>
    </xf>
    <xf numFmtId="49" fontId="59" fillId="0" borderId="46">
      <alignment horizontal="center"/>
      <protection/>
    </xf>
    <xf numFmtId="184" fontId="57" fillId="0" borderId="3">
      <alignment horizontal="center"/>
      <protection/>
    </xf>
    <xf numFmtId="0" fontId="57" fillId="0" borderId="47">
      <alignment horizontal="center"/>
      <protection/>
    </xf>
    <xf numFmtId="49" fontId="57" fillId="0" borderId="48">
      <alignment horizontal="center"/>
      <protection/>
    </xf>
    <xf numFmtId="49" fontId="57" fillId="0" borderId="3">
      <alignment horizontal="center"/>
      <protection/>
    </xf>
    <xf numFmtId="0" fontId="57" fillId="0" borderId="3">
      <alignment horizontal="center"/>
      <protection/>
    </xf>
    <xf numFmtId="49" fontId="57" fillId="0" borderId="49">
      <alignment horizontal="center"/>
      <protection/>
    </xf>
    <xf numFmtId="0" fontId="66" fillId="0" borderId="0">
      <alignment/>
      <protection/>
    </xf>
    <xf numFmtId="0" fontId="59" fillId="0" borderId="50">
      <alignment/>
      <protection/>
    </xf>
    <xf numFmtId="0" fontId="59" fillId="0" borderId="40">
      <alignment/>
      <protection/>
    </xf>
    <xf numFmtId="4" fontId="57" fillId="0" borderId="39">
      <alignment horizontal="right"/>
      <protection/>
    </xf>
    <xf numFmtId="0" fontId="65" fillId="0" borderId="0">
      <alignment horizontal="left" wrapText="1"/>
      <protection/>
    </xf>
    <xf numFmtId="49" fontId="59" fillId="0" borderId="0">
      <alignment/>
      <protection/>
    </xf>
    <xf numFmtId="0" fontId="57" fillId="0" borderId="0">
      <alignment horizontal="right"/>
      <protection/>
    </xf>
    <xf numFmtId="49" fontId="57" fillId="0" borderId="12">
      <alignment horizontal="center" vertical="center" wrapText="1"/>
      <protection/>
    </xf>
    <xf numFmtId="0" fontId="57" fillId="0" borderId="51">
      <alignment horizontal="left" wrapText="1"/>
      <protection/>
    </xf>
    <xf numFmtId="0" fontId="57" fillId="0" borderId="10">
      <alignment horizontal="left" wrapText="1" indent="1"/>
      <protection/>
    </xf>
    <xf numFmtId="0" fontId="57" fillId="0" borderId="52">
      <alignment horizontal="left" wrapText="1" indent="2"/>
      <protection/>
    </xf>
    <xf numFmtId="0" fontId="57" fillId="20" borderId="28">
      <alignment/>
      <protection/>
    </xf>
    <xf numFmtId="49" fontId="57" fillId="0" borderId="0">
      <alignment horizontal="right"/>
      <protection/>
    </xf>
    <xf numFmtId="4" fontId="57" fillId="0" borderId="53">
      <alignment horizontal="right"/>
      <protection/>
    </xf>
    <xf numFmtId="49" fontId="57" fillId="0" borderId="34">
      <alignment horizontal="center"/>
      <protection/>
    </xf>
    <xf numFmtId="49" fontId="57" fillId="0" borderId="50">
      <alignment horizontal="center"/>
      <protection/>
    </xf>
    <xf numFmtId="49" fontId="57" fillId="0" borderId="0">
      <alignment horizontal="center"/>
      <protection/>
    </xf>
    <xf numFmtId="0" fontId="57" fillId="0" borderId="0">
      <alignment horizontal="left" wrapText="1"/>
      <protection/>
    </xf>
    <xf numFmtId="0" fontId="57" fillId="0" borderId="1">
      <alignment horizontal="left"/>
      <protection/>
    </xf>
    <xf numFmtId="0" fontId="57" fillId="0" borderId="4">
      <alignment horizontal="left" wrapText="1"/>
      <protection/>
    </xf>
    <xf numFmtId="0" fontId="57" fillId="0" borderId="43">
      <alignment/>
      <protection/>
    </xf>
    <xf numFmtId="0" fontId="58" fillId="0" borderId="52">
      <alignment horizontal="left" wrapText="1"/>
      <protection/>
    </xf>
    <xf numFmtId="49" fontId="57" fillId="0" borderId="0">
      <alignment horizontal="center" wrapText="1"/>
      <protection/>
    </xf>
    <xf numFmtId="49" fontId="57" fillId="0" borderId="25">
      <alignment horizontal="center" wrapText="1"/>
      <protection/>
    </xf>
    <xf numFmtId="0" fontId="57" fillId="0" borderId="54">
      <alignment/>
      <protection/>
    </xf>
    <xf numFmtId="0" fontId="57" fillId="0" borderId="55">
      <alignment horizontal="center" wrapText="1"/>
      <protection/>
    </xf>
    <xf numFmtId="0" fontId="59" fillId="0" borderId="28">
      <alignment/>
      <protection/>
    </xf>
    <xf numFmtId="49" fontId="57" fillId="0" borderId="42">
      <alignment horizontal="center" wrapText="1"/>
      <protection/>
    </xf>
    <xf numFmtId="49" fontId="57" fillId="0" borderId="56">
      <alignment horizontal="center" wrapText="1"/>
      <protection/>
    </xf>
    <xf numFmtId="49" fontId="57" fillId="0" borderId="1">
      <alignment/>
      <protection/>
    </xf>
    <xf numFmtId="4" fontId="57" fillId="0" borderId="8">
      <alignment horizontal="right"/>
      <protection/>
    </xf>
    <xf numFmtId="4" fontId="57" fillId="0" borderId="42">
      <alignment horizontal="right"/>
      <protection/>
    </xf>
    <xf numFmtId="4" fontId="57" fillId="0" borderId="57">
      <alignment horizontal="right"/>
      <protection/>
    </xf>
    <xf numFmtId="49" fontId="57" fillId="0" borderId="39">
      <alignment horizontal="center"/>
      <protection/>
    </xf>
    <xf numFmtId="4" fontId="57" fillId="0" borderId="58">
      <alignment horizontal="right"/>
      <protection/>
    </xf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8" fillId="27" borderId="59" applyNumberFormat="0" applyAlignment="0" applyProtection="0"/>
    <xf numFmtId="0" fontId="69" fillId="28" borderId="60" applyNumberFormat="0" applyAlignment="0" applyProtection="0"/>
    <xf numFmtId="0" fontId="70" fillId="28" borderId="59" applyNumberFormat="0" applyAlignment="0" applyProtection="0"/>
    <xf numFmtId="0" fontId="7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2" fillId="0" borderId="61" applyNumberFormat="0" applyFill="0" applyAlignment="0" applyProtection="0"/>
    <xf numFmtId="0" fontId="73" fillId="0" borderId="62" applyNumberFormat="0" applyFill="0" applyAlignment="0" applyProtection="0"/>
    <xf numFmtId="0" fontId="74" fillId="0" borderId="63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4" applyNumberFormat="0" applyFill="0" applyAlignment="0" applyProtection="0"/>
    <xf numFmtId="0" fontId="76" fillId="29" borderId="65" applyNumberFormat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16" fillId="0" borderId="0">
      <alignment/>
      <protection/>
    </xf>
    <xf numFmtId="0" fontId="79" fillId="0" borderId="0" applyNumberFormat="0" applyFill="0" applyBorder="0" applyAlignment="0" applyProtection="0"/>
    <xf numFmtId="0" fontId="80" fillId="31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2" borderId="66" applyNumberFormat="0" applyFont="0" applyAlignment="0" applyProtection="0"/>
    <xf numFmtId="9" fontId="1" fillId="0" borderId="0" applyFill="0" applyBorder="0" applyAlignment="0" applyProtection="0"/>
    <xf numFmtId="0" fontId="82" fillId="0" borderId="67" applyNumberFormat="0" applyFill="0" applyAlignment="0" applyProtection="0"/>
    <xf numFmtId="0" fontId="8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4" fillId="3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85" fillId="0" borderId="0" xfId="0" applyFont="1" applyFill="1" applyAlignment="1">
      <alignment/>
    </xf>
    <xf numFmtId="3" fontId="86" fillId="34" borderId="68" xfId="0" applyNumberFormat="1" applyFont="1" applyFill="1" applyBorder="1" applyAlignment="1" applyProtection="1">
      <alignment/>
      <protection/>
    </xf>
    <xf numFmtId="1" fontId="86" fillId="34" borderId="68" xfId="0" applyNumberFormat="1" applyFont="1" applyFill="1" applyBorder="1" applyAlignment="1" applyProtection="1">
      <alignment/>
      <protection/>
    </xf>
    <xf numFmtId="1" fontId="86" fillId="34" borderId="68" xfId="0" applyNumberFormat="1" applyFont="1" applyFill="1" applyBorder="1" applyAlignment="1">
      <alignment/>
    </xf>
    <xf numFmtId="1" fontId="87" fillId="34" borderId="68" xfId="0" applyNumberFormat="1" applyFont="1" applyFill="1" applyBorder="1" applyAlignment="1" applyProtection="1">
      <alignment/>
      <protection/>
    </xf>
    <xf numFmtId="1" fontId="87" fillId="34" borderId="68" xfId="0" applyNumberFormat="1" applyFont="1" applyFill="1" applyBorder="1" applyAlignment="1">
      <alignment/>
    </xf>
    <xf numFmtId="3" fontId="2" fillId="34" borderId="68" xfId="0" applyNumberFormat="1" applyFont="1" applyFill="1" applyBorder="1" applyAlignment="1">
      <alignment/>
    </xf>
    <xf numFmtId="3" fontId="2" fillId="34" borderId="68" xfId="0" applyNumberFormat="1" applyFont="1" applyFill="1" applyBorder="1" applyAlignment="1">
      <alignment/>
    </xf>
    <xf numFmtId="3" fontId="86" fillId="34" borderId="68" xfId="0" applyNumberFormat="1" applyFont="1" applyFill="1" applyBorder="1" applyAlignment="1" applyProtection="1">
      <alignment/>
      <protection locked="0"/>
    </xf>
    <xf numFmtId="3" fontId="2" fillId="34" borderId="68" xfId="0" applyNumberFormat="1" applyFont="1" applyFill="1" applyBorder="1" applyAlignment="1" applyProtection="1">
      <alignment/>
      <protection/>
    </xf>
    <xf numFmtId="3" fontId="9" fillId="34" borderId="68" xfId="0" applyNumberFormat="1" applyFont="1" applyFill="1" applyBorder="1" applyAlignment="1" applyProtection="1">
      <alignment/>
      <protection/>
    </xf>
    <xf numFmtId="3" fontId="2" fillId="34" borderId="68" xfId="0" applyNumberFormat="1" applyFont="1" applyFill="1" applyBorder="1" applyAlignment="1">
      <alignment horizontal="center" vertical="center"/>
    </xf>
    <xf numFmtId="1" fontId="2" fillId="34" borderId="68" xfId="0" applyNumberFormat="1" applyFont="1" applyFill="1" applyBorder="1" applyAlignment="1">
      <alignment/>
    </xf>
    <xf numFmtId="3" fontId="86" fillId="34" borderId="68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3" fontId="87" fillId="34" borderId="68" xfId="0" applyNumberFormat="1" applyFont="1" applyFill="1" applyBorder="1" applyAlignment="1" applyProtection="1">
      <alignment/>
      <protection/>
    </xf>
    <xf numFmtId="3" fontId="87" fillId="34" borderId="68" xfId="0" applyNumberFormat="1" applyFont="1" applyFill="1" applyBorder="1" applyAlignment="1">
      <alignment/>
    </xf>
    <xf numFmtId="3" fontId="87" fillId="34" borderId="68" xfId="0" applyNumberFormat="1" applyFont="1" applyFill="1" applyBorder="1" applyAlignment="1" applyProtection="1">
      <alignment/>
      <protection locked="0"/>
    </xf>
    <xf numFmtId="4" fontId="57" fillId="35" borderId="13" xfId="163" applyNumberFormat="1" applyFill="1" applyAlignment="1" applyProtection="1">
      <alignment horizontal="right"/>
      <protection/>
    </xf>
    <xf numFmtId="4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4" fillId="34" borderId="0" xfId="0" applyNumberFormat="1" applyFont="1" applyFill="1" applyBorder="1" applyAlignment="1" applyProtection="1">
      <alignment/>
      <protection locked="0"/>
    </xf>
    <xf numFmtId="0" fontId="4" fillId="34" borderId="68" xfId="0" applyNumberFormat="1" applyFont="1" applyFill="1" applyBorder="1" applyAlignment="1" applyProtection="1">
      <alignment horizontal="center"/>
      <protection/>
    </xf>
    <xf numFmtId="0" fontId="86" fillId="34" borderId="68" xfId="0" applyNumberFormat="1" applyFont="1" applyFill="1" applyBorder="1" applyAlignment="1" applyProtection="1">
      <alignment horizontal="center" wrapText="1"/>
      <protection/>
    </xf>
    <xf numFmtId="0" fontId="87" fillId="34" borderId="68" xfId="0" applyNumberFormat="1" applyFont="1" applyFill="1" applyBorder="1" applyAlignment="1" applyProtection="1">
      <alignment/>
      <protection/>
    </xf>
    <xf numFmtId="0" fontId="87" fillId="34" borderId="68" xfId="0" applyNumberFormat="1" applyFont="1" applyFill="1" applyBorder="1" applyAlignment="1" applyProtection="1">
      <alignment wrapText="1"/>
      <protection/>
    </xf>
    <xf numFmtId="3" fontId="87" fillId="34" borderId="68" xfId="0" applyNumberFormat="1" applyFont="1" applyFill="1" applyBorder="1" applyAlignment="1" applyProtection="1">
      <alignment/>
      <protection locked="0"/>
    </xf>
    <xf numFmtId="0" fontId="87" fillId="34" borderId="68" xfId="0" applyNumberFormat="1" applyFont="1" applyFill="1" applyBorder="1" applyAlignment="1" applyProtection="1">
      <alignment wrapText="1"/>
      <protection/>
    </xf>
    <xf numFmtId="3" fontId="88" fillId="34" borderId="68" xfId="0" applyNumberFormat="1" applyFont="1" applyFill="1" applyBorder="1" applyAlignment="1">
      <alignment/>
    </xf>
    <xf numFmtId="3" fontId="87" fillId="34" borderId="68" xfId="0" applyNumberFormat="1" applyFont="1" applyFill="1" applyBorder="1" applyAlignment="1" applyProtection="1">
      <alignment/>
      <protection/>
    </xf>
    <xf numFmtId="0" fontId="87" fillId="34" borderId="68" xfId="0" applyNumberFormat="1" applyFont="1" applyFill="1" applyBorder="1" applyAlignment="1" applyProtection="1">
      <alignment horizontal="left" wrapText="1"/>
      <protection/>
    </xf>
    <xf numFmtId="3" fontId="89" fillId="34" borderId="68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2" fillId="34" borderId="68" xfId="0" applyNumberFormat="1" applyFont="1" applyFill="1" applyBorder="1" applyAlignment="1" applyProtection="1">
      <alignment wrapText="1"/>
      <protection/>
    </xf>
    <xf numFmtId="3" fontId="3" fillId="34" borderId="68" xfId="0" applyNumberFormat="1" applyFont="1" applyFill="1" applyBorder="1" applyAlignment="1" applyProtection="1">
      <alignment/>
      <protection/>
    </xf>
    <xf numFmtId="1" fontId="2" fillId="34" borderId="68" xfId="0" applyNumberFormat="1" applyFont="1" applyFill="1" applyBorder="1" applyAlignment="1" applyProtection="1">
      <alignment/>
      <protection locked="0"/>
    </xf>
    <xf numFmtId="0" fontId="2" fillId="34" borderId="68" xfId="0" applyNumberFormat="1" applyFont="1" applyFill="1" applyBorder="1" applyAlignment="1" applyProtection="1">
      <alignment/>
      <protection/>
    </xf>
    <xf numFmtId="3" fontId="87" fillId="34" borderId="68" xfId="0" applyNumberFormat="1" applyFont="1" applyFill="1" applyBorder="1" applyAlignment="1" applyProtection="1">
      <alignment wrapText="1"/>
      <protection/>
    </xf>
    <xf numFmtId="3" fontId="90" fillId="34" borderId="68" xfId="0" applyNumberFormat="1" applyFont="1" applyFill="1" applyBorder="1" applyAlignment="1" applyProtection="1">
      <alignment wrapText="1"/>
      <protection/>
    </xf>
    <xf numFmtId="3" fontId="91" fillId="34" borderId="68" xfId="0" applyNumberFormat="1" applyFont="1" applyFill="1" applyBorder="1" applyAlignment="1">
      <alignment/>
    </xf>
    <xf numFmtId="3" fontId="0" fillId="34" borderId="68" xfId="0" applyNumberFormat="1" applyFont="1" applyFill="1" applyBorder="1" applyAlignment="1">
      <alignment/>
    </xf>
    <xf numFmtId="3" fontId="92" fillId="34" borderId="68" xfId="0" applyNumberFormat="1" applyFont="1" applyFill="1" applyBorder="1" applyAlignment="1" applyProtection="1">
      <alignment/>
      <protection/>
    </xf>
    <xf numFmtId="1" fontId="2" fillId="34" borderId="68" xfId="0" applyNumberFormat="1" applyFont="1" applyFill="1" applyBorder="1" applyAlignment="1" applyProtection="1">
      <alignment/>
      <protection/>
    </xf>
    <xf numFmtId="3" fontId="93" fillId="34" borderId="68" xfId="0" applyNumberFormat="1" applyFont="1" applyFill="1" applyBorder="1" applyAlignment="1" applyProtection="1">
      <alignment/>
      <protection/>
    </xf>
    <xf numFmtId="3" fontId="87" fillId="34" borderId="68" xfId="0" applyNumberFormat="1" applyFont="1" applyFill="1" applyBorder="1" applyAlignment="1">
      <alignment horizontal="center" vertical="center"/>
    </xf>
    <xf numFmtId="3" fontId="87" fillId="34" borderId="68" xfId="0" applyNumberFormat="1" applyFont="1" applyFill="1" applyBorder="1" applyAlignment="1" applyProtection="1">
      <alignment horizontal="center" vertical="center"/>
      <protection/>
    </xf>
    <xf numFmtId="3" fontId="9" fillId="34" borderId="68" xfId="0" applyNumberFormat="1" applyFont="1" applyFill="1" applyBorder="1" applyAlignment="1" applyProtection="1">
      <alignment/>
      <protection locked="0"/>
    </xf>
    <xf numFmtId="3" fontId="10" fillId="34" borderId="68" xfId="0" applyNumberFormat="1" applyFont="1" applyFill="1" applyBorder="1" applyAlignment="1">
      <alignment/>
    </xf>
    <xf numFmtId="3" fontId="87" fillId="34" borderId="68" xfId="0" applyNumberFormat="1" applyFont="1" applyFill="1" applyBorder="1" applyAlignment="1" applyProtection="1">
      <alignment horizontal="right"/>
      <protection/>
    </xf>
    <xf numFmtId="0" fontId="5" fillId="34" borderId="68" xfId="0" applyNumberFormat="1" applyFont="1" applyFill="1" applyBorder="1" applyAlignment="1" applyProtection="1">
      <alignment horizontal="center" vertical="center"/>
      <protection locked="0"/>
    </xf>
    <xf numFmtId="0" fontId="6" fillId="34" borderId="68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68" xfId="0" applyFont="1" applyFill="1" applyBorder="1" applyAlignment="1">
      <alignment horizontal="center" vertical="center" wrapText="1"/>
    </xf>
    <xf numFmtId="3" fontId="87" fillId="34" borderId="68" xfId="0" applyNumberFormat="1" applyFont="1" applyFill="1" applyBorder="1" applyAlignment="1" applyProtection="1">
      <alignment wrapText="1"/>
      <protection locked="0"/>
    </xf>
    <xf numFmtId="0" fontId="0" fillId="35" borderId="0" xfId="0" applyFill="1" applyAlignment="1">
      <alignment/>
    </xf>
    <xf numFmtId="0" fontId="86" fillId="34" borderId="68" xfId="0" applyNumberFormat="1" applyFont="1" applyFill="1" applyBorder="1" applyAlignment="1" applyProtection="1">
      <alignment/>
      <protection/>
    </xf>
    <xf numFmtId="0" fontId="9" fillId="34" borderId="68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2" fillId="34" borderId="68" xfId="0" applyNumberFormat="1" applyFont="1" applyFill="1" applyBorder="1" applyAlignment="1" applyProtection="1">
      <alignment/>
      <protection locked="0"/>
    </xf>
    <xf numFmtId="0" fontId="2" fillId="34" borderId="68" xfId="0" applyNumberFormat="1" applyFont="1" applyFill="1" applyBorder="1" applyAlignment="1" applyProtection="1">
      <alignment wrapText="1"/>
      <protection/>
    </xf>
    <xf numFmtId="3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/>
    </xf>
    <xf numFmtId="1" fontId="87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8" fillId="34" borderId="68" xfId="0" applyNumberFormat="1" applyFont="1" applyFill="1" applyBorder="1" applyAlignment="1" applyProtection="1">
      <alignment/>
      <protection locked="0"/>
    </xf>
    <xf numFmtId="0" fontId="9" fillId="34" borderId="68" xfId="0" applyNumberFormat="1" applyFont="1" applyFill="1" applyBorder="1" applyAlignment="1" applyProtection="1">
      <alignment wrapText="1"/>
      <protection locked="0"/>
    </xf>
    <xf numFmtId="0" fontId="7" fillId="34" borderId="0" xfId="0" applyFont="1" applyFill="1" applyAlignment="1">
      <alignment/>
    </xf>
    <xf numFmtId="0" fontId="9" fillId="34" borderId="68" xfId="0" applyNumberFormat="1" applyFont="1" applyFill="1" applyBorder="1" applyAlignment="1" applyProtection="1">
      <alignment/>
      <protection/>
    </xf>
    <xf numFmtId="0" fontId="3" fillId="34" borderId="68" xfId="0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93" fillId="34" borderId="68" xfId="0" applyNumberFormat="1" applyFont="1" applyFill="1" applyBorder="1" applyAlignment="1" applyProtection="1">
      <alignment/>
      <protection/>
    </xf>
    <xf numFmtId="0" fontId="2" fillId="34" borderId="68" xfId="0" applyFont="1" applyFill="1" applyBorder="1" applyAlignment="1">
      <alignment/>
    </xf>
    <xf numFmtId="0" fontId="2" fillId="34" borderId="68" xfId="0" applyNumberFormat="1" applyFont="1" applyFill="1" applyBorder="1" applyAlignment="1" applyProtection="1">
      <alignment/>
      <protection/>
    </xf>
    <xf numFmtId="0" fontId="2" fillId="34" borderId="68" xfId="0" applyNumberFormat="1" applyFont="1" applyFill="1" applyBorder="1" applyAlignment="1" applyProtection="1">
      <alignment wrapText="1"/>
      <protection/>
    </xf>
    <xf numFmtId="2" fontId="9" fillId="34" borderId="0" xfId="0" applyNumberFormat="1" applyFont="1" applyFill="1" applyBorder="1" applyAlignment="1">
      <alignment/>
    </xf>
    <xf numFmtId="0" fontId="2" fillId="34" borderId="68" xfId="0" applyNumberFormat="1" applyFont="1" applyFill="1" applyBorder="1" applyAlignment="1" applyProtection="1">
      <alignment/>
      <protection locked="0"/>
    </xf>
    <xf numFmtId="49" fontId="2" fillId="34" borderId="68" xfId="0" applyNumberFormat="1" applyFont="1" applyFill="1" applyBorder="1" applyAlignment="1" applyProtection="1">
      <alignment/>
      <protection locked="0"/>
    </xf>
    <xf numFmtId="0" fontId="9" fillId="34" borderId="68" xfId="0" applyFont="1" applyFill="1" applyBorder="1" applyAlignment="1">
      <alignment/>
    </xf>
    <xf numFmtId="2" fontId="0" fillId="34" borderId="0" xfId="0" applyNumberFormat="1" applyFill="1" applyAlignment="1">
      <alignment/>
    </xf>
    <xf numFmtId="0" fontId="3" fillId="34" borderId="68" xfId="0" applyFont="1" applyFill="1" applyBorder="1" applyAlignment="1">
      <alignment wrapText="1"/>
    </xf>
    <xf numFmtId="2" fontId="87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0" fontId="7" fillId="34" borderId="68" xfId="0" applyNumberFormat="1" applyFont="1" applyFill="1" applyBorder="1" applyAlignment="1" applyProtection="1">
      <alignment wrapText="1"/>
      <protection/>
    </xf>
    <xf numFmtId="2" fontId="9" fillId="34" borderId="0" xfId="0" applyNumberFormat="1" applyFont="1" applyFill="1" applyBorder="1" applyAlignment="1">
      <alignment/>
    </xf>
    <xf numFmtId="0" fontId="2" fillId="34" borderId="68" xfId="0" applyFont="1" applyFill="1" applyBorder="1" applyAlignment="1">
      <alignment wrapText="1"/>
    </xf>
    <xf numFmtId="0" fontId="3" fillId="34" borderId="0" xfId="0" applyNumberFormat="1" applyFont="1" applyFill="1" applyBorder="1" applyAlignment="1" applyProtection="1">
      <alignment/>
      <protection/>
    </xf>
    <xf numFmtId="2" fontId="2" fillId="34" borderId="0" xfId="0" applyNumberFormat="1" applyFont="1" applyFill="1" applyBorder="1" applyAlignment="1">
      <alignment/>
    </xf>
    <xf numFmtId="1" fontId="87" fillId="34" borderId="0" xfId="0" applyNumberFormat="1" applyFont="1" applyFill="1" applyBorder="1" applyAlignment="1">
      <alignment/>
    </xf>
    <xf numFmtId="2" fontId="0" fillId="34" borderId="0" xfId="0" applyNumberFormat="1" applyFont="1" applyFill="1" applyAlignment="1">
      <alignment/>
    </xf>
    <xf numFmtId="0" fontId="0" fillId="34" borderId="0" xfId="0" applyFill="1" applyBorder="1" applyAlignment="1">
      <alignment/>
    </xf>
    <xf numFmtId="3" fontId="87" fillId="0" borderId="68" xfId="0" applyNumberFormat="1" applyFont="1" applyFill="1" applyBorder="1" applyAlignment="1">
      <alignment/>
    </xf>
    <xf numFmtId="3" fontId="87" fillId="0" borderId="68" xfId="0" applyNumberFormat="1" applyFont="1" applyFill="1" applyBorder="1" applyAlignment="1" applyProtection="1">
      <alignment/>
      <protection locked="0"/>
    </xf>
    <xf numFmtId="3" fontId="87" fillId="0" borderId="68" xfId="0" applyNumberFormat="1" applyFont="1" applyFill="1" applyBorder="1" applyAlignment="1" applyProtection="1">
      <alignment/>
      <protection/>
    </xf>
    <xf numFmtId="3" fontId="94" fillId="0" borderId="68" xfId="0" applyNumberFormat="1" applyFont="1" applyFill="1" applyBorder="1" applyAlignment="1" applyProtection="1">
      <alignment/>
      <protection locked="0"/>
    </xf>
    <xf numFmtId="3" fontId="88" fillId="0" borderId="68" xfId="0" applyNumberFormat="1" applyFont="1" applyFill="1" applyBorder="1" applyAlignment="1">
      <alignment/>
    </xf>
    <xf numFmtId="3" fontId="87" fillId="0" borderId="68" xfId="0" applyNumberFormat="1" applyFont="1" applyFill="1" applyBorder="1" applyAlignment="1" applyProtection="1">
      <alignment/>
      <protection/>
    </xf>
    <xf numFmtId="3" fontId="89" fillId="0" borderId="68" xfId="0" applyNumberFormat="1" applyFont="1" applyFill="1" applyBorder="1" applyAlignment="1">
      <alignment/>
    </xf>
    <xf numFmtId="3" fontId="12" fillId="0" borderId="68" xfId="0" applyNumberFormat="1" applyFont="1" applyFill="1" applyBorder="1" applyAlignment="1">
      <alignment/>
    </xf>
    <xf numFmtId="3" fontId="2" fillId="0" borderId="68" xfId="0" applyNumberFormat="1" applyFont="1" applyFill="1" applyBorder="1" applyAlignment="1" applyProtection="1">
      <alignment/>
      <protection/>
    </xf>
    <xf numFmtId="3" fontId="13" fillId="0" borderId="68" xfId="0" applyNumberFormat="1" applyFont="1" applyFill="1" applyBorder="1" applyAlignment="1">
      <alignment/>
    </xf>
    <xf numFmtId="0" fontId="2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NumberFormat="1" applyFont="1" applyFill="1" applyBorder="1" applyAlignment="1" applyProtection="1">
      <alignment horizontal="center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5 2" xfId="164"/>
    <cellStyle name="xl46" xfId="165"/>
    <cellStyle name="xl47" xfId="166"/>
    <cellStyle name="xl48" xfId="167"/>
    <cellStyle name="xl49" xfId="168"/>
    <cellStyle name="xl50" xfId="169"/>
    <cellStyle name="xl51" xfId="170"/>
    <cellStyle name="xl52" xfId="171"/>
    <cellStyle name="xl53" xfId="172"/>
    <cellStyle name="xl54" xfId="173"/>
    <cellStyle name="xl55" xfId="174"/>
    <cellStyle name="xl56" xfId="175"/>
    <cellStyle name="xl57" xfId="176"/>
    <cellStyle name="xl58" xfId="177"/>
    <cellStyle name="xl59" xfId="178"/>
    <cellStyle name="xl60" xfId="179"/>
    <cellStyle name="xl61" xfId="180"/>
    <cellStyle name="xl62" xfId="181"/>
    <cellStyle name="xl63" xfId="182"/>
    <cellStyle name="xl64" xfId="183"/>
    <cellStyle name="xl65" xfId="184"/>
    <cellStyle name="xl66" xfId="185"/>
    <cellStyle name="xl67" xfId="186"/>
    <cellStyle name="xl68" xfId="187"/>
    <cellStyle name="xl69" xfId="188"/>
    <cellStyle name="xl70" xfId="189"/>
    <cellStyle name="xl71" xfId="190"/>
    <cellStyle name="xl72" xfId="191"/>
    <cellStyle name="xl73" xfId="192"/>
    <cellStyle name="xl74" xfId="193"/>
    <cellStyle name="xl75" xfId="194"/>
    <cellStyle name="xl76" xfId="195"/>
    <cellStyle name="xl77" xfId="196"/>
    <cellStyle name="xl78" xfId="197"/>
    <cellStyle name="xl79" xfId="198"/>
    <cellStyle name="xl80" xfId="199"/>
    <cellStyle name="xl81" xfId="200"/>
    <cellStyle name="xl82" xfId="201"/>
    <cellStyle name="xl83" xfId="202"/>
    <cellStyle name="xl84" xfId="203"/>
    <cellStyle name="xl85" xfId="204"/>
    <cellStyle name="xl86" xfId="205"/>
    <cellStyle name="xl87" xfId="206"/>
    <cellStyle name="xl88" xfId="207"/>
    <cellStyle name="xl89" xfId="208"/>
    <cellStyle name="xl90" xfId="209"/>
    <cellStyle name="xl91" xfId="210"/>
    <cellStyle name="xl92" xfId="211"/>
    <cellStyle name="xl93" xfId="212"/>
    <cellStyle name="xl94" xfId="213"/>
    <cellStyle name="xl95" xfId="214"/>
    <cellStyle name="xl96" xfId="215"/>
    <cellStyle name="xl97" xfId="216"/>
    <cellStyle name="xl98" xfId="217"/>
    <cellStyle name="xl99" xfId="218"/>
    <cellStyle name="Акцент1" xfId="219"/>
    <cellStyle name="Акцент2" xfId="220"/>
    <cellStyle name="Акцент3" xfId="221"/>
    <cellStyle name="Акцент4" xfId="222"/>
    <cellStyle name="Акцент5" xfId="223"/>
    <cellStyle name="Акцент6" xfId="224"/>
    <cellStyle name="Ввод " xfId="225"/>
    <cellStyle name="Вывод" xfId="226"/>
    <cellStyle name="Вычисление" xfId="227"/>
    <cellStyle name="Hyperlink" xfId="228"/>
    <cellStyle name="Currency" xfId="229"/>
    <cellStyle name="Currency [0]" xfId="230"/>
    <cellStyle name="Заголовок 1" xfId="231"/>
    <cellStyle name="Заголовок 2" xfId="232"/>
    <cellStyle name="Заголовок 3" xfId="233"/>
    <cellStyle name="Заголовок 4" xfId="234"/>
    <cellStyle name="Итог" xfId="235"/>
    <cellStyle name="Контрольная ячейка" xfId="236"/>
    <cellStyle name="Название" xfId="237"/>
    <cellStyle name="Нейтральный" xfId="238"/>
    <cellStyle name="Обычный 2" xfId="239"/>
    <cellStyle name="Followed Hyperlink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K14" sqref="K14"/>
    </sheetView>
  </sheetViews>
  <sheetFormatPr defaultColWidth="9.00390625" defaultRowHeight="12.75"/>
  <cols>
    <col min="1" max="1" width="43.25390625" style="1" customWidth="1"/>
    <col min="2" max="2" width="15.625" style="1" bestFit="1" customWidth="1"/>
    <col min="3" max="3" width="12.75390625" style="57" bestFit="1" customWidth="1"/>
    <col min="4" max="4" width="14.625" style="1" customWidth="1"/>
    <col min="5" max="5" width="11.875" style="1" customWidth="1"/>
    <col min="6" max="6" width="9.875" style="1" customWidth="1"/>
    <col min="7" max="7" width="16.625" style="1" customWidth="1"/>
    <col min="8" max="8" width="9.125" style="1" customWidth="1"/>
    <col min="9" max="9" width="17.25390625" style="1" customWidth="1"/>
    <col min="10" max="10" width="9.125" style="1" customWidth="1"/>
    <col min="11" max="11" width="13.25390625" style="1" customWidth="1"/>
    <col min="12" max="16384" width="9.125" style="1" customWidth="1"/>
  </cols>
  <sheetData>
    <row r="1" ht="22.5" customHeight="1">
      <c r="C1" s="1"/>
    </row>
    <row r="2" spans="1:6" ht="15.75">
      <c r="A2" s="103" t="s">
        <v>0</v>
      </c>
      <c r="B2" s="103"/>
      <c r="C2" s="103"/>
      <c r="D2" s="103"/>
      <c r="E2" s="103"/>
      <c r="F2" s="103"/>
    </row>
    <row r="3" spans="1:6" ht="15.75">
      <c r="A3" s="104" t="s">
        <v>68</v>
      </c>
      <c r="B3" s="104"/>
      <c r="C3" s="104"/>
      <c r="D3" s="104"/>
      <c r="E3" s="104"/>
      <c r="F3" s="104"/>
    </row>
    <row r="4" spans="1:7" ht="9.75" customHeight="1">
      <c r="A4" s="88"/>
      <c r="B4" s="88"/>
      <c r="C4" s="25"/>
      <c r="D4" s="25"/>
      <c r="E4" s="24"/>
      <c r="F4" s="92"/>
      <c r="G4" s="2"/>
    </row>
    <row r="5" spans="1:7" ht="38.25" customHeight="1">
      <c r="A5" s="53"/>
      <c r="B5" s="54" t="s">
        <v>67</v>
      </c>
      <c r="C5" s="54" t="s">
        <v>69</v>
      </c>
      <c r="D5" s="54" t="s">
        <v>70</v>
      </c>
      <c r="E5" s="55" t="s">
        <v>65</v>
      </c>
      <c r="F5" s="55" t="s">
        <v>66</v>
      </c>
      <c r="G5" s="69"/>
    </row>
    <row r="6" spans="1:7" ht="15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69"/>
    </row>
    <row r="7" spans="1:7" s="3" customFormat="1" ht="36.75" customHeight="1">
      <c r="A7" s="27" t="s">
        <v>46</v>
      </c>
      <c r="B7" s="5">
        <v>359225.20300000004</v>
      </c>
      <c r="C7" s="5">
        <v>69279</v>
      </c>
      <c r="D7" s="5">
        <v>73659.093</v>
      </c>
      <c r="E7" s="5">
        <v>106.32239639717662</v>
      </c>
      <c r="F7" s="17">
        <v>20.5049902915637</v>
      </c>
      <c r="G7" s="66"/>
    </row>
    <row r="8" spans="1:7" s="4" customFormat="1" ht="20.25" customHeight="1">
      <c r="A8" s="28" t="s">
        <v>35</v>
      </c>
      <c r="B8" s="19">
        <v>296037.89</v>
      </c>
      <c r="C8" s="20">
        <v>55474</v>
      </c>
      <c r="D8" s="20">
        <v>58650.62</v>
      </c>
      <c r="E8" s="8">
        <v>105.72632224104987</v>
      </c>
      <c r="F8" s="9">
        <v>19.811862596372375</v>
      </c>
      <c r="G8" s="65"/>
    </row>
    <row r="9" spans="1:7" s="4" customFormat="1" ht="15.75">
      <c r="A9" s="28" t="s">
        <v>43</v>
      </c>
      <c r="B9" s="19">
        <v>19681</v>
      </c>
      <c r="C9" s="93">
        <v>4347</v>
      </c>
      <c r="D9" s="20">
        <v>5075.838</v>
      </c>
      <c r="E9" s="8">
        <v>116.76645962732918</v>
      </c>
      <c r="F9" s="9">
        <v>25.790549260708296</v>
      </c>
      <c r="G9" s="65"/>
    </row>
    <row r="10" spans="1:7" s="4" customFormat="1" ht="30" customHeight="1">
      <c r="A10" s="29" t="s">
        <v>58</v>
      </c>
      <c r="B10" s="37">
        <v>4118</v>
      </c>
      <c r="C10" s="94">
        <v>869</v>
      </c>
      <c r="D10" s="21">
        <v>1111.121</v>
      </c>
      <c r="E10" s="8">
        <v>127.8620253164557</v>
      </c>
      <c r="F10" s="9">
        <v>26.982054395337546</v>
      </c>
      <c r="G10" s="65"/>
    </row>
    <row r="11" spans="1:7" s="4" customFormat="1" ht="30" customHeight="1">
      <c r="A11" s="29" t="s">
        <v>62</v>
      </c>
      <c r="B11" s="37">
        <v>15863</v>
      </c>
      <c r="C11" s="94">
        <v>1516</v>
      </c>
      <c r="D11" s="21">
        <v>2014.066</v>
      </c>
      <c r="E11" s="8">
        <v>0</v>
      </c>
      <c r="F11" s="9">
        <v>12.696627371871653</v>
      </c>
      <c r="G11" s="65"/>
    </row>
    <row r="12" spans="1:7" s="4" customFormat="1" ht="15.75">
      <c r="A12" s="29" t="s">
        <v>1</v>
      </c>
      <c r="B12" s="13">
        <v>0</v>
      </c>
      <c r="C12" s="95">
        <v>1246</v>
      </c>
      <c r="D12" s="19">
        <v>-33.421</v>
      </c>
      <c r="E12" s="8">
        <v>-2.682263242375602</v>
      </c>
      <c r="F12" s="9">
        <v>0</v>
      </c>
      <c r="G12" s="65"/>
    </row>
    <row r="13" spans="1:7" s="4" customFormat="1" ht="15.75">
      <c r="A13" s="29" t="s">
        <v>2</v>
      </c>
      <c r="B13" s="13">
        <v>92.2</v>
      </c>
      <c r="C13" s="95">
        <v>52</v>
      </c>
      <c r="D13" s="19">
        <v>92.488</v>
      </c>
      <c r="E13" s="8">
        <v>177.86153846153846</v>
      </c>
      <c r="F13" s="9">
        <v>100.3123644251627</v>
      </c>
      <c r="G13" s="65"/>
    </row>
    <row r="14" spans="1:7" s="4" customFormat="1" ht="15.75">
      <c r="A14" s="28" t="s">
        <v>3</v>
      </c>
      <c r="B14" s="13">
        <v>287.2</v>
      </c>
      <c r="C14" s="95">
        <v>101</v>
      </c>
      <c r="D14" s="19">
        <v>122.867</v>
      </c>
      <c r="E14" s="8">
        <v>121.65049504950495</v>
      </c>
      <c r="F14" s="9">
        <v>42.78098885793872</v>
      </c>
      <c r="G14" s="65"/>
    </row>
    <row r="15" spans="1:7" s="4" customFormat="1" ht="33" customHeight="1">
      <c r="A15" s="29" t="s">
        <v>42</v>
      </c>
      <c r="B15" s="37">
        <v>0</v>
      </c>
      <c r="C15" s="96">
        <v>0</v>
      </c>
      <c r="D15" s="30">
        <v>0</v>
      </c>
      <c r="E15" s="8">
        <v>0</v>
      </c>
      <c r="F15" s="9">
        <v>0</v>
      </c>
      <c r="G15" s="65"/>
    </row>
    <row r="16" spans="1:7" s="4" customFormat="1" ht="69" customHeight="1">
      <c r="A16" s="31" t="s">
        <v>59</v>
      </c>
      <c r="B16" s="37">
        <v>14774.645</v>
      </c>
      <c r="C16" s="95">
        <v>2363</v>
      </c>
      <c r="D16" s="19">
        <v>2218.312</v>
      </c>
      <c r="E16" s="8">
        <v>93.87693609818028</v>
      </c>
      <c r="F16" s="9">
        <v>15.014316756849317</v>
      </c>
      <c r="G16" s="90"/>
    </row>
    <row r="17" spans="1:7" s="4" customFormat="1" ht="30" customHeight="1">
      <c r="A17" s="31" t="s">
        <v>60</v>
      </c>
      <c r="B17" s="37">
        <v>412.2</v>
      </c>
      <c r="C17" s="97">
        <v>221</v>
      </c>
      <c r="D17" s="32">
        <v>1023.955</v>
      </c>
      <c r="E17" s="8">
        <v>463.32805429864254</v>
      </c>
      <c r="F17" s="9">
        <v>248.4121785541</v>
      </c>
      <c r="G17" s="90"/>
    </row>
    <row r="18" spans="1:7" s="4" customFormat="1" ht="29.25" customHeight="1">
      <c r="A18" s="31" t="s">
        <v>4</v>
      </c>
      <c r="B18" s="37">
        <v>6635</v>
      </c>
      <c r="C18" s="98">
        <v>2182</v>
      </c>
      <c r="D18" s="33">
        <v>2234.764</v>
      </c>
      <c r="E18" s="8">
        <v>102.41814848762603</v>
      </c>
      <c r="F18" s="9">
        <v>33.68144687264507</v>
      </c>
      <c r="G18" s="90"/>
    </row>
    <row r="19" spans="1:7" s="4" customFormat="1" ht="31.5">
      <c r="A19" s="31" t="s">
        <v>5</v>
      </c>
      <c r="B19" s="37">
        <v>321.218</v>
      </c>
      <c r="C19" s="98">
        <v>13</v>
      </c>
      <c r="D19" s="33">
        <v>321.218</v>
      </c>
      <c r="E19" s="8">
        <v>2470.9076923076923</v>
      </c>
      <c r="F19" s="9">
        <v>100</v>
      </c>
      <c r="G19" s="90"/>
    </row>
    <row r="20" spans="1:7" s="4" customFormat="1" ht="30" customHeight="1">
      <c r="A20" s="34" t="s">
        <v>6</v>
      </c>
      <c r="B20" s="13">
        <v>1002.85</v>
      </c>
      <c r="C20" s="95">
        <v>886</v>
      </c>
      <c r="D20" s="19">
        <v>827.265</v>
      </c>
      <c r="E20" s="8">
        <v>93.37076749435666</v>
      </c>
      <c r="F20" s="9">
        <v>82.49139951139253</v>
      </c>
      <c r="G20" s="90"/>
    </row>
    <row r="21" spans="1:7" s="4" customFormat="1" ht="15.75">
      <c r="A21" s="28" t="s">
        <v>7</v>
      </c>
      <c r="B21" s="38">
        <v>0</v>
      </c>
      <c r="C21" s="99">
        <v>0</v>
      </c>
      <c r="D21" s="35">
        <v>0</v>
      </c>
      <c r="E21" s="8">
        <v>0</v>
      </c>
      <c r="F21" s="9">
        <v>0</v>
      </c>
      <c r="G21" s="90"/>
    </row>
    <row r="22" spans="1:7" s="4" customFormat="1" ht="18" customHeight="1">
      <c r="A22" s="28" t="s">
        <v>36</v>
      </c>
      <c r="B22" s="38">
        <v>0</v>
      </c>
      <c r="C22" s="100">
        <v>9</v>
      </c>
      <c r="D22" s="35">
        <v>0</v>
      </c>
      <c r="E22" s="8">
        <v>0</v>
      </c>
      <c r="F22" s="9">
        <v>0</v>
      </c>
      <c r="G22" s="83"/>
    </row>
    <row r="23" spans="1:7" ht="15.75">
      <c r="A23" s="58" t="s">
        <v>10</v>
      </c>
      <c r="B23" s="5">
        <v>1203318.55266</v>
      </c>
      <c r="C23" s="5">
        <v>197281</v>
      </c>
      <c r="D23" s="5">
        <v>239061.31422</v>
      </c>
      <c r="E23" s="6">
        <v>121.17807301260639</v>
      </c>
      <c r="F23" s="7">
        <v>19.866835235901764</v>
      </c>
      <c r="G23" s="72"/>
    </row>
    <row r="24" spans="1:7" ht="15.75">
      <c r="A24" s="61" t="s">
        <v>11</v>
      </c>
      <c r="B24" s="21">
        <v>573368.40889</v>
      </c>
      <c r="C24" s="21">
        <v>109117</v>
      </c>
      <c r="D24" s="21">
        <v>131697.76181</v>
      </c>
      <c r="E24" s="8">
        <v>120.6940823244774</v>
      </c>
      <c r="F24" s="9">
        <v>22.969134638051894</v>
      </c>
      <c r="G24" s="72"/>
    </row>
    <row r="25" spans="1:7" ht="15.75">
      <c r="A25" s="75" t="s">
        <v>37</v>
      </c>
      <c r="B25" s="19">
        <v>602302.54848</v>
      </c>
      <c r="C25" s="19">
        <v>88284</v>
      </c>
      <c r="D25" s="19">
        <v>107551.49356</v>
      </c>
      <c r="E25" s="8">
        <v>121.82444560735807</v>
      </c>
      <c r="F25" s="9">
        <v>17.856722311971314</v>
      </c>
      <c r="G25" s="72"/>
    </row>
    <row r="26" spans="1:7" ht="15.75">
      <c r="A26" s="78" t="s">
        <v>12</v>
      </c>
      <c r="B26" s="21">
        <v>0</v>
      </c>
      <c r="C26" s="19">
        <v>0</v>
      </c>
      <c r="D26" s="19">
        <v>0</v>
      </c>
      <c r="E26" s="8">
        <v>0</v>
      </c>
      <c r="F26" s="9">
        <v>0</v>
      </c>
      <c r="G26" s="72"/>
    </row>
    <row r="27" spans="1:7" ht="15.75">
      <c r="A27" s="79" t="s">
        <v>61</v>
      </c>
      <c r="B27" s="21">
        <v>23733.88125</v>
      </c>
      <c r="C27" s="19">
        <v>131</v>
      </c>
      <c r="D27" s="21">
        <v>1211.34481</v>
      </c>
      <c r="E27" s="8">
        <v>924.6906946564886</v>
      </c>
      <c r="F27" s="9">
        <v>5.103863111306332</v>
      </c>
      <c r="G27" s="72"/>
    </row>
    <row r="28" spans="1:7" ht="15.75" hidden="1">
      <c r="A28" s="67" t="s">
        <v>13</v>
      </c>
      <c r="B28" s="21"/>
      <c r="C28" s="19"/>
      <c r="D28" s="19"/>
      <c r="E28" s="8" t="e">
        <v>#DIV/0!</v>
      </c>
      <c r="F28" s="9" t="e">
        <v>#DIV/0!</v>
      </c>
      <c r="G28" s="72"/>
    </row>
    <row r="29" spans="1:7" ht="15.75">
      <c r="A29" s="74" t="s">
        <v>14</v>
      </c>
      <c r="B29" s="20">
        <v>5900</v>
      </c>
      <c r="C29" s="19">
        <v>590</v>
      </c>
      <c r="D29" s="19">
        <v>587</v>
      </c>
      <c r="E29" s="8">
        <v>0</v>
      </c>
      <c r="F29" s="9">
        <v>0</v>
      </c>
      <c r="G29" s="72"/>
    </row>
    <row r="30" spans="1:7" ht="45.75" customHeight="1">
      <c r="A30" s="76" t="s">
        <v>8</v>
      </c>
      <c r="B30" s="20">
        <v>40.1116</v>
      </c>
      <c r="C30" s="19">
        <v>148</v>
      </c>
      <c r="D30" s="20">
        <v>40.1116</v>
      </c>
      <c r="E30" s="8">
        <v>27.102432432432433</v>
      </c>
      <c r="F30" s="9">
        <v>0</v>
      </c>
      <c r="G30" s="72"/>
    </row>
    <row r="31" spans="1:7" ht="31.5">
      <c r="A31" s="76" t="s">
        <v>9</v>
      </c>
      <c r="B31" s="20">
        <v>-2026.39756</v>
      </c>
      <c r="C31" s="19">
        <v>-989</v>
      </c>
      <c r="D31" s="19">
        <v>-2026.39756</v>
      </c>
      <c r="E31" s="8">
        <v>204.89358543983823</v>
      </c>
      <c r="F31" s="9">
        <v>0</v>
      </c>
      <c r="G31" s="72"/>
    </row>
    <row r="32" spans="1:7" ht="15.75">
      <c r="A32" s="58" t="s">
        <v>15</v>
      </c>
      <c r="B32" s="12">
        <v>1562543.75566</v>
      </c>
      <c r="C32" s="12">
        <v>266560</v>
      </c>
      <c r="D32" s="12">
        <v>312720.40722</v>
      </c>
      <c r="E32" s="7">
        <v>117.31707953931571</v>
      </c>
      <c r="F32" s="7">
        <v>20.013545610305844</v>
      </c>
      <c r="G32" s="72"/>
    </row>
    <row r="33" spans="1:7" ht="13.5" customHeight="1">
      <c r="A33" s="40"/>
      <c r="B33" s="39"/>
      <c r="C33" s="39"/>
      <c r="D33" s="39"/>
      <c r="E33" s="46"/>
      <c r="F33" s="16"/>
      <c r="G33" s="72"/>
    </row>
    <row r="34" spans="1:7" ht="15.75" hidden="1">
      <c r="A34" s="40"/>
      <c r="B34" s="39"/>
      <c r="C34" s="39"/>
      <c r="D34" s="39"/>
      <c r="E34" s="46"/>
      <c r="F34" s="16"/>
      <c r="G34" s="72"/>
    </row>
    <row r="35" spans="1:7" ht="15.75">
      <c r="A35" s="58" t="s">
        <v>16</v>
      </c>
      <c r="B35" s="40"/>
      <c r="C35" s="44"/>
      <c r="D35" s="44"/>
      <c r="E35" s="13"/>
      <c r="F35" s="10"/>
      <c r="G35" s="89"/>
    </row>
    <row r="36" spans="1:9" ht="15.75">
      <c r="A36" s="40" t="s">
        <v>17</v>
      </c>
      <c r="B36" s="19">
        <v>110150.21501</v>
      </c>
      <c r="C36" s="13">
        <v>16597</v>
      </c>
      <c r="D36" s="19">
        <v>17421.48089</v>
      </c>
      <c r="E36" s="13">
        <f>D36/C36*100</f>
        <v>104.96765011749109</v>
      </c>
      <c r="F36" s="10">
        <f aca="true" t="shared" si="0" ref="F36:F65">D36/B36*100</f>
        <v>15.816111560398124</v>
      </c>
      <c r="G36" s="89"/>
      <c r="I36" s="22"/>
    </row>
    <row r="37" spans="1:7" ht="17.25" customHeight="1" hidden="1">
      <c r="A37" s="70" t="s">
        <v>18</v>
      </c>
      <c r="B37" s="19"/>
      <c r="C37" s="19"/>
      <c r="D37" s="45"/>
      <c r="E37" s="13" t="e">
        <f aca="true" t="shared" si="1" ref="E37:E64">D37/C37*100</f>
        <v>#DIV/0!</v>
      </c>
      <c r="F37" s="10" t="e">
        <f t="shared" si="0"/>
        <v>#DIV/0!</v>
      </c>
      <c r="G37" s="86"/>
    </row>
    <row r="38" spans="1:7" ht="15.75" hidden="1">
      <c r="A38" s="70" t="s">
        <v>19</v>
      </c>
      <c r="B38" s="19"/>
      <c r="C38" s="19"/>
      <c r="D38" s="45"/>
      <c r="E38" s="13" t="e">
        <f t="shared" si="1"/>
        <v>#DIV/0!</v>
      </c>
      <c r="F38" s="10" t="e">
        <f t="shared" si="0"/>
        <v>#DIV/0!</v>
      </c>
      <c r="G38" s="86"/>
    </row>
    <row r="39" spans="1:9" ht="15.75">
      <c r="A39" s="40" t="s">
        <v>34</v>
      </c>
      <c r="B39" s="19">
        <v>3430.0171</v>
      </c>
      <c r="C39" s="19">
        <v>689</v>
      </c>
      <c r="D39" s="19">
        <v>722.44653</v>
      </c>
      <c r="E39" s="13">
        <f t="shared" si="1"/>
        <v>104.85435849056603</v>
      </c>
      <c r="F39" s="10">
        <f t="shared" si="0"/>
        <v>21.062476044215643</v>
      </c>
      <c r="G39" s="86"/>
      <c r="I39" s="18"/>
    </row>
    <row r="40" spans="1:9" ht="31.5">
      <c r="A40" s="76" t="s">
        <v>20</v>
      </c>
      <c r="B40" s="19">
        <v>22035.40688</v>
      </c>
      <c r="C40" s="19">
        <v>3560</v>
      </c>
      <c r="D40" s="19">
        <v>4005.73215</v>
      </c>
      <c r="E40" s="13">
        <f t="shared" si="1"/>
        <v>112.52056601123594</v>
      </c>
      <c r="F40" s="10">
        <f t="shared" si="0"/>
        <v>18.17861667730639</v>
      </c>
      <c r="G40" s="72"/>
      <c r="I40" s="18"/>
    </row>
    <row r="41" spans="1:9" ht="21" customHeight="1" hidden="1">
      <c r="A41" s="70" t="s">
        <v>18</v>
      </c>
      <c r="B41" s="19"/>
      <c r="C41" s="19"/>
      <c r="D41" s="45"/>
      <c r="E41" s="13" t="e">
        <f t="shared" si="1"/>
        <v>#DIV/0!</v>
      </c>
      <c r="F41" s="10" t="e">
        <f t="shared" si="0"/>
        <v>#DIV/0!</v>
      </c>
      <c r="G41" s="86"/>
      <c r="I41" s="18"/>
    </row>
    <row r="42" spans="1:9" ht="15.75" hidden="1">
      <c r="A42" s="70" t="s">
        <v>19</v>
      </c>
      <c r="B42" s="19"/>
      <c r="C42" s="19"/>
      <c r="D42" s="45"/>
      <c r="E42" s="13" t="e">
        <f t="shared" si="1"/>
        <v>#DIV/0!</v>
      </c>
      <c r="F42" s="10" t="e">
        <f t="shared" si="0"/>
        <v>#DIV/0!</v>
      </c>
      <c r="G42" s="86"/>
      <c r="I42" s="18"/>
    </row>
    <row r="43" spans="1:9" ht="15.75">
      <c r="A43" s="40" t="s">
        <v>21</v>
      </c>
      <c r="B43" s="19">
        <v>82085.42794</v>
      </c>
      <c r="C43" s="19">
        <v>8396</v>
      </c>
      <c r="D43" s="19">
        <v>12846.99815</v>
      </c>
      <c r="E43" s="13">
        <f t="shared" si="1"/>
        <v>153.0133176512625</v>
      </c>
      <c r="F43" s="10">
        <f t="shared" si="0"/>
        <v>15.650765881845022</v>
      </c>
      <c r="G43" s="72"/>
      <c r="I43" s="18"/>
    </row>
    <row r="44" spans="1:9" ht="21" customHeight="1" hidden="1">
      <c r="A44" s="70" t="s">
        <v>18</v>
      </c>
      <c r="B44" s="19"/>
      <c r="C44" s="19"/>
      <c r="D44" s="45"/>
      <c r="E44" s="13" t="e">
        <f t="shared" si="1"/>
        <v>#DIV/0!</v>
      </c>
      <c r="F44" s="10" t="e">
        <f t="shared" si="0"/>
        <v>#DIV/0!</v>
      </c>
      <c r="G44" s="86"/>
      <c r="I44" s="18"/>
    </row>
    <row r="45" spans="1:9" ht="45" hidden="1">
      <c r="A45" s="85" t="s">
        <v>22</v>
      </c>
      <c r="B45" s="19"/>
      <c r="C45" s="19"/>
      <c r="D45" s="45"/>
      <c r="E45" s="13" t="e">
        <f t="shared" si="1"/>
        <v>#DIV/0!</v>
      </c>
      <c r="F45" s="10" t="e">
        <f t="shared" si="0"/>
        <v>#DIV/0!</v>
      </c>
      <c r="G45" s="86"/>
      <c r="I45" s="18"/>
    </row>
    <row r="46" spans="1:9" ht="15" customHeight="1">
      <c r="A46" s="40" t="s">
        <v>38</v>
      </c>
      <c r="B46" s="19">
        <v>137284.06149</v>
      </c>
      <c r="C46" s="19">
        <v>4873</v>
      </c>
      <c r="D46" s="19">
        <v>10811.57883</v>
      </c>
      <c r="E46" s="13">
        <f t="shared" si="1"/>
        <v>221.86699835830086</v>
      </c>
      <c r="F46" s="10">
        <f t="shared" si="0"/>
        <v>7.875334334268319</v>
      </c>
      <c r="G46" s="72"/>
      <c r="I46" s="18"/>
    </row>
    <row r="47" spans="1:9" ht="15" customHeight="1" hidden="1">
      <c r="A47" s="70" t="s">
        <v>18</v>
      </c>
      <c r="B47" s="19"/>
      <c r="C47" s="19"/>
      <c r="D47" s="45"/>
      <c r="E47" s="13" t="e">
        <f t="shared" si="1"/>
        <v>#DIV/0!</v>
      </c>
      <c r="F47" s="10" t="e">
        <f t="shared" si="0"/>
        <v>#DIV/0!</v>
      </c>
      <c r="G47" s="86"/>
      <c r="I47" s="18"/>
    </row>
    <row r="48" spans="1:9" ht="44.25" customHeight="1" hidden="1">
      <c r="A48" s="85" t="s">
        <v>23</v>
      </c>
      <c r="B48" s="42"/>
      <c r="C48" s="19"/>
      <c r="D48" s="45"/>
      <c r="E48" s="13" t="e">
        <f t="shared" si="1"/>
        <v>#DIV/0!</v>
      </c>
      <c r="F48" s="10" t="e">
        <f t="shared" si="0"/>
        <v>#DIV/0!</v>
      </c>
      <c r="G48" s="86"/>
      <c r="I48" s="18"/>
    </row>
    <row r="49" spans="1:9" ht="24.75" customHeight="1" hidden="1">
      <c r="A49" s="62" t="s">
        <v>24</v>
      </c>
      <c r="B49" s="41">
        <v>0</v>
      </c>
      <c r="C49" s="19">
        <v>0</v>
      </c>
      <c r="D49" s="45">
        <v>0</v>
      </c>
      <c r="E49" s="13" t="e">
        <f t="shared" si="1"/>
        <v>#DIV/0!</v>
      </c>
      <c r="F49" s="10" t="e">
        <f t="shared" si="0"/>
        <v>#DIV/0!</v>
      </c>
      <c r="G49" s="72"/>
      <c r="I49" s="18"/>
    </row>
    <row r="50" spans="1:9" ht="19.5" customHeight="1">
      <c r="A50" s="40" t="s">
        <v>24</v>
      </c>
      <c r="B50" s="19">
        <v>3439.1</v>
      </c>
      <c r="C50" s="19">
        <v>737</v>
      </c>
      <c r="D50" s="19">
        <v>859.775</v>
      </c>
      <c r="E50" s="13">
        <f t="shared" si="1"/>
        <v>116.65875169606512</v>
      </c>
      <c r="F50" s="10">
        <f t="shared" si="0"/>
        <v>25</v>
      </c>
      <c r="G50" s="86"/>
      <c r="I50" s="18"/>
    </row>
    <row r="51" spans="1:9" ht="15.75">
      <c r="A51" s="40" t="s">
        <v>25</v>
      </c>
      <c r="B51" s="19">
        <v>896072.74858</v>
      </c>
      <c r="C51" s="19">
        <v>164455</v>
      </c>
      <c r="D51" s="19">
        <v>197444.93784</v>
      </c>
      <c r="E51" s="13">
        <f t="shared" si="1"/>
        <v>120.06016104101427</v>
      </c>
      <c r="F51" s="10">
        <f t="shared" si="0"/>
        <v>22.034476347248543</v>
      </c>
      <c r="G51" s="72"/>
      <c r="I51" s="18"/>
    </row>
    <row r="52" spans="1:9" ht="15.75" hidden="1">
      <c r="A52" s="70" t="s">
        <v>26</v>
      </c>
      <c r="B52" s="43"/>
      <c r="C52" s="19"/>
      <c r="D52" s="45"/>
      <c r="E52" s="13" t="e">
        <f t="shared" si="1"/>
        <v>#DIV/0!</v>
      </c>
      <c r="F52" s="10" t="e">
        <f t="shared" si="0"/>
        <v>#DIV/0!</v>
      </c>
      <c r="G52" s="86"/>
      <c r="I52" s="18"/>
    </row>
    <row r="53" spans="1:9" ht="17.25" customHeight="1" hidden="1">
      <c r="A53" s="70" t="s">
        <v>27</v>
      </c>
      <c r="B53" s="19"/>
      <c r="C53" s="19"/>
      <c r="D53" s="45"/>
      <c r="E53" s="13" t="e">
        <f t="shared" si="1"/>
        <v>#DIV/0!</v>
      </c>
      <c r="F53" s="10" t="e">
        <f t="shared" si="0"/>
        <v>#DIV/0!</v>
      </c>
      <c r="G53" s="77"/>
      <c r="I53" s="18"/>
    </row>
    <row r="54" spans="1:9" ht="15.75" hidden="1">
      <c r="A54" s="70" t="s">
        <v>19</v>
      </c>
      <c r="B54" s="19"/>
      <c r="C54" s="19"/>
      <c r="D54" s="45"/>
      <c r="E54" s="13" t="e">
        <f t="shared" si="1"/>
        <v>#DIV/0!</v>
      </c>
      <c r="F54" s="10" t="e">
        <f t="shared" si="0"/>
        <v>#DIV/0!</v>
      </c>
      <c r="G54" s="77"/>
      <c r="I54" s="18"/>
    </row>
    <row r="55" spans="1:9" ht="15.75">
      <c r="A55" s="76" t="s">
        <v>41</v>
      </c>
      <c r="B55" s="19">
        <v>211681.45458</v>
      </c>
      <c r="C55" s="19">
        <v>35985</v>
      </c>
      <c r="D55" s="19">
        <v>44837.5758</v>
      </c>
      <c r="E55" s="13">
        <f t="shared" si="1"/>
        <v>124.60073864110046</v>
      </c>
      <c r="F55" s="10">
        <f t="shared" si="0"/>
        <v>21.181626840652072</v>
      </c>
      <c r="G55" s="89"/>
      <c r="I55" s="18"/>
    </row>
    <row r="56" spans="1:9" ht="20.25" customHeight="1" hidden="1">
      <c r="A56" s="80" t="s">
        <v>28</v>
      </c>
      <c r="B56" s="20"/>
      <c r="C56" s="19"/>
      <c r="D56" s="45"/>
      <c r="E56" s="13" t="e">
        <f t="shared" si="1"/>
        <v>#DIV/0!</v>
      </c>
      <c r="F56" s="10" t="e">
        <f t="shared" si="0"/>
        <v>#DIV/0!</v>
      </c>
      <c r="G56" s="86"/>
      <c r="I56" s="18"/>
    </row>
    <row r="57" spans="1:9" ht="15" customHeight="1" hidden="1">
      <c r="A57" s="70" t="s">
        <v>19</v>
      </c>
      <c r="B57" s="19"/>
      <c r="C57" s="19"/>
      <c r="D57" s="45"/>
      <c r="E57" s="13" t="e">
        <f t="shared" si="1"/>
        <v>#DIV/0!</v>
      </c>
      <c r="F57" s="10" t="e">
        <f t="shared" si="0"/>
        <v>#DIV/0!</v>
      </c>
      <c r="G57" s="86"/>
      <c r="I57" s="18"/>
    </row>
    <row r="58" spans="1:9" ht="19.5" customHeight="1" hidden="1">
      <c r="A58" s="40" t="s">
        <v>40</v>
      </c>
      <c r="B58" s="19"/>
      <c r="C58" s="19"/>
      <c r="D58" s="45"/>
      <c r="E58" s="13" t="e">
        <f t="shared" si="1"/>
        <v>#DIV/0!</v>
      </c>
      <c r="F58" s="10" t="e">
        <f t="shared" si="0"/>
        <v>#DIV/0!</v>
      </c>
      <c r="G58" s="89"/>
      <c r="I58" s="18"/>
    </row>
    <row r="59" spans="1:9" ht="23.25" customHeight="1" hidden="1">
      <c r="A59" s="80" t="s">
        <v>29</v>
      </c>
      <c r="B59" s="20"/>
      <c r="C59" s="19"/>
      <c r="D59" s="45"/>
      <c r="E59" s="13" t="e">
        <f t="shared" si="1"/>
        <v>#DIV/0!</v>
      </c>
      <c r="F59" s="10" t="e">
        <f t="shared" si="0"/>
        <v>#DIV/0!</v>
      </c>
      <c r="G59" s="86"/>
      <c r="I59" s="18"/>
    </row>
    <row r="60" spans="1:9" ht="24.75" customHeight="1" hidden="1">
      <c r="A60" s="70" t="s">
        <v>19</v>
      </c>
      <c r="B60" s="19"/>
      <c r="C60" s="19"/>
      <c r="D60" s="45"/>
      <c r="E60" s="13" t="e">
        <f t="shared" si="1"/>
        <v>#DIV/0!</v>
      </c>
      <c r="F60" s="10" t="e">
        <f t="shared" si="0"/>
        <v>#DIV/0!</v>
      </c>
      <c r="G60" s="86"/>
      <c r="I60" s="18"/>
    </row>
    <row r="61" spans="1:9" ht="15.75">
      <c r="A61" s="74" t="s">
        <v>30</v>
      </c>
      <c r="B61" s="19">
        <v>61644.50575</v>
      </c>
      <c r="C61" s="19">
        <v>8081</v>
      </c>
      <c r="D61" s="19">
        <v>7766.69211</v>
      </c>
      <c r="E61" s="13">
        <f t="shared" si="1"/>
        <v>96.11053223610939</v>
      </c>
      <c r="F61" s="10">
        <f t="shared" si="0"/>
        <v>12.599163567792901</v>
      </c>
      <c r="G61" s="89"/>
      <c r="I61" s="18"/>
    </row>
    <row r="62" spans="1:9" ht="15.75">
      <c r="A62" s="74" t="s">
        <v>39</v>
      </c>
      <c r="B62" s="19">
        <v>8755.72594</v>
      </c>
      <c r="C62" s="19">
        <v>116</v>
      </c>
      <c r="D62" s="19">
        <v>179.54505</v>
      </c>
      <c r="E62" s="13">
        <f>D62/C62*100</f>
        <v>154.7802155172414</v>
      </c>
      <c r="F62" s="10">
        <f t="shared" si="0"/>
        <v>2.050601528992124</v>
      </c>
      <c r="G62" s="89"/>
      <c r="I62" s="18"/>
    </row>
    <row r="63" spans="1:9" ht="31.5">
      <c r="A63" s="87" t="s">
        <v>63</v>
      </c>
      <c r="B63" s="19">
        <v>4529.76681</v>
      </c>
      <c r="C63" s="19">
        <v>318</v>
      </c>
      <c r="D63" s="19">
        <v>411.28766</v>
      </c>
      <c r="E63" s="13">
        <f t="shared" si="1"/>
        <v>129.3357421383648</v>
      </c>
      <c r="F63" s="10">
        <f t="shared" si="0"/>
        <v>9.079665184795683</v>
      </c>
      <c r="G63" s="89"/>
      <c r="I63" s="18"/>
    </row>
    <row r="64" spans="1:9" ht="48" customHeight="1">
      <c r="A64" s="87" t="s">
        <v>64</v>
      </c>
      <c r="B64" s="19">
        <v>59308.26802</v>
      </c>
      <c r="C64" s="19">
        <v>14235</v>
      </c>
      <c r="D64" s="19">
        <v>14218.58483</v>
      </c>
      <c r="E64" s="13">
        <f t="shared" si="1"/>
        <v>99.88468443976114</v>
      </c>
      <c r="F64" s="10">
        <f t="shared" si="0"/>
        <v>23.974034826316615</v>
      </c>
      <c r="G64" s="89"/>
      <c r="I64" s="18"/>
    </row>
    <row r="65" spans="1:9" ht="15.75">
      <c r="A65" s="73" t="s">
        <v>31</v>
      </c>
      <c r="B65" s="47">
        <f>B64+B63+B62+B61+B51+B55+B50+B46+B43+B40+B39+B36+B49</f>
        <v>1600416.6981</v>
      </c>
      <c r="C65" s="47">
        <f>C36+C39+C40+C43+C46+C50+C51+C55+C61+C62+C63+C64</f>
        <v>258042</v>
      </c>
      <c r="D65" s="47">
        <f>D36+D39+D40+D43+D46+D51+D55+D61+D62+D63+D64+D50</f>
        <v>311526.63484</v>
      </c>
      <c r="E65" s="5">
        <f>D65/C65*100</f>
        <v>120.72710444036244</v>
      </c>
      <c r="F65" s="17">
        <f t="shared" si="0"/>
        <v>19.465345194775935</v>
      </c>
      <c r="G65" s="89"/>
      <c r="I65" s="23"/>
    </row>
    <row r="66" spans="1:7" ht="30.75" customHeight="1">
      <c r="A66" s="82" t="s">
        <v>32</v>
      </c>
      <c r="B66" s="20">
        <f>SUM(B32-B65)</f>
        <v>-37872.9424399999</v>
      </c>
      <c r="C66" s="11">
        <f>SUM(C32-C65)</f>
        <v>8518</v>
      </c>
      <c r="D66" s="20">
        <f>SUM(D32-D65)</f>
        <v>1193.7723799999803</v>
      </c>
      <c r="E66" s="19">
        <f>D66/C66*100</f>
        <v>14.014702747123506</v>
      </c>
      <c r="F66" s="11">
        <f>D66/B66*100</f>
        <v>-3.1520455055511225</v>
      </c>
      <c r="G66" s="89"/>
    </row>
    <row r="67" spans="1:7" ht="15.75" hidden="1">
      <c r="A67" s="59" t="s">
        <v>55</v>
      </c>
      <c r="B67" s="20"/>
      <c r="C67" s="11"/>
      <c r="D67" s="20"/>
      <c r="E67" s="19"/>
      <c r="F67" s="11"/>
      <c r="G67" s="89"/>
    </row>
    <row r="68" spans="1:7" ht="47.25" hidden="1">
      <c r="A68" s="59" t="s">
        <v>57</v>
      </c>
      <c r="B68" s="20">
        <v>3354</v>
      </c>
      <c r="C68" s="15" t="s">
        <v>54</v>
      </c>
      <c r="D68" s="48" t="s">
        <v>54</v>
      </c>
      <c r="E68" s="49" t="s">
        <v>54</v>
      </c>
      <c r="F68" s="15" t="s">
        <v>54</v>
      </c>
      <c r="G68" s="89"/>
    </row>
    <row r="69" spans="1:7" ht="31.5" hidden="1">
      <c r="A69" s="59" t="s">
        <v>56</v>
      </c>
      <c r="B69" s="20">
        <f>B66+B68</f>
        <v>-34518.9424399999</v>
      </c>
      <c r="C69" s="11">
        <f>C66</f>
        <v>8518</v>
      </c>
      <c r="D69" s="20">
        <f>D66</f>
        <v>1193.7723799999803</v>
      </c>
      <c r="E69" s="20">
        <f>E66</f>
        <v>14.014702747123506</v>
      </c>
      <c r="F69" s="10">
        <f>D69/B69*100</f>
        <v>-3.4583109899006046</v>
      </c>
      <c r="G69" s="89"/>
    </row>
    <row r="70" spans="1:7" ht="18.75" customHeight="1">
      <c r="A70" s="71" t="s">
        <v>33</v>
      </c>
      <c r="B70" s="19">
        <f>SUM(B71:B78)</f>
        <v>37872.899999999994</v>
      </c>
      <c r="C70" s="13">
        <f>SUM(C71:C78)</f>
        <v>-8518</v>
      </c>
      <c r="D70" s="19">
        <f>SUM(D71:D78)</f>
        <v>-1193.7770000000019</v>
      </c>
      <c r="E70" s="19">
        <f>D70/C70*100</f>
        <v>14.014756985207816</v>
      </c>
      <c r="F70" s="10">
        <f>D70/B70*100</f>
        <v>-3.1520612363985916</v>
      </c>
      <c r="G70" s="89"/>
    </row>
    <row r="71" spans="1:7" ht="27.75" customHeight="1">
      <c r="A71" s="68" t="s">
        <v>47</v>
      </c>
      <c r="B71" s="56">
        <v>54000</v>
      </c>
      <c r="C71" s="50">
        <v>0</v>
      </c>
      <c r="D71" s="21">
        <v>0</v>
      </c>
      <c r="E71" s="19">
        <v>0</v>
      </c>
      <c r="F71" s="11">
        <f aca="true" t="shared" si="2" ref="F71:F76">D71/B71*100</f>
        <v>0</v>
      </c>
      <c r="G71" s="89"/>
    </row>
    <row r="72" spans="1:7" ht="28.5" customHeight="1">
      <c r="A72" s="68" t="s">
        <v>48</v>
      </c>
      <c r="B72" s="56">
        <v>-34000</v>
      </c>
      <c r="C72" s="51">
        <v>0</v>
      </c>
      <c r="D72" s="32">
        <v>0</v>
      </c>
      <c r="E72" s="52">
        <v>0</v>
      </c>
      <c r="F72" s="11">
        <f t="shared" si="2"/>
        <v>0</v>
      </c>
      <c r="G72" s="89"/>
    </row>
    <row r="73" spans="1:7" ht="15.75">
      <c r="A73" s="68" t="s">
        <v>50</v>
      </c>
      <c r="B73" s="56">
        <v>59816.914</v>
      </c>
      <c r="C73" s="51">
        <v>0</v>
      </c>
      <c r="D73" s="32">
        <v>0</v>
      </c>
      <c r="E73" s="19">
        <v>0</v>
      </c>
      <c r="F73" s="11">
        <f t="shared" si="2"/>
        <v>0</v>
      </c>
      <c r="G73" s="89"/>
    </row>
    <row r="74" spans="1:7" ht="15.75">
      <c r="A74" s="68" t="s">
        <v>51</v>
      </c>
      <c r="B74" s="56">
        <v>-59816.914</v>
      </c>
      <c r="C74" s="51">
        <v>0</v>
      </c>
      <c r="D74" s="32">
        <v>0</v>
      </c>
      <c r="E74" s="19">
        <v>0</v>
      </c>
      <c r="F74" s="11">
        <f t="shared" si="2"/>
        <v>0</v>
      </c>
      <c r="G74" s="89"/>
    </row>
    <row r="75" spans="1:7" ht="15.75">
      <c r="A75" s="68" t="s">
        <v>52</v>
      </c>
      <c r="B75" s="56">
        <v>-2000</v>
      </c>
      <c r="C75" s="14">
        <v>0</v>
      </c>
      <c r="D75" s="19">
        <v>0</v>
      </c>
      <c r="E75" s="19">
        <v>0</v>
      </c>
      <c r="F75" s="11">
        <f t="shared" si="2"/>
        <v>0</v>
      </c>
      <c r="G75" s="89"/>
    </row>
    <row r="76" spans="1:7" ht="15.75">
      <c r="A76" s="68" t="s">
        <v>53</v>
      </c>
      <c r="B76" s="56">
        <v>2000</v>
      </c>
      <c r="C76" s="51">
        <v>0</v>
      </c>
      <c r="D76" s="32">
        <v>0</v>
      </c>
      <c r="E76" s="19">
        <v>0</v>
      </c>
      <c r="F76" s="11">
        <f t="shared" si="2"/>
        <v>0</v>
      </c>
      <c r="G76" s="89"/>
    </row>
    <row r="77" spans="1:7" ht="15.75" customHeight="1">
      <c r="A77" s="59" t="s">
        <v>44</v>
      </c>
      <c r="B77" s="20">
        <v>17872.9</v>
      </c>
      <c r="C77" s="101">
        <v>-54610</v>
      </c>
      <c r="D77" s="19">
        <v>-52389.483</v>
      </c>
      <c r="E77" s="19">
        <f>D77/C77*100</f>
        <v>95.9338637612159</v>
      </c>
      <c r="F77" s="10">
        <v>0</v>
      </c>
      <c r="G77" s="89"/>
    </row>
    <row r="78" spans="1:7" ht="30" customHeight="1">
      <c r="A78" s="59" t="s">
        <v>45</v>
      </c>
      <c r="B78" s="56">
        <v>0</v>
      </c>
      <c r="C78" s="102">
        <v>46092</v>
      </c>
      <c r="D78" s="32">
        <v>51195.706</v>
      </c>
      <c r="E78" s="19">
        <f>D78/C78*100</f>
        <v>111.07286730886055</v>
      </c>
      <c r="F78" s="10">
        <v>0</v>
      </c>
      <c r="G78" s="89"/>
    </row>
    <row r="79" spans="1:7" ht="13.5" customHeight="1">
      <c r="A79" s="60"/>
      <c r="B79" s="60"/>
      <c r="C79" s="36" t="s">
        <v>49</v>
      </c>
      <c r="D79" s="64"/>
      <c r="E79" s="64"/>
      <c r="F79" s="84"/>
      <c r="G79" s="91"/>
    </row>
    <row r="80" spans="1:7" ht="22.5" customHeight="1">
      <c r="A80" s="24"/>
      <c r="B80" s="84"/>
      <c r="C80" s="24"/>
      <c r="D80" s="63"/>
      <c r="E80" s="24"/>
      <c r="F80" s="24"/>
      <c r="G80" s="81"/>
    </row>
    <row r="81" spans="1:7" ht="35.25" customHeight="1">
      <c r="A81" s="63"/>
      <c r="B81" s="63"/>
      <c r="C81" s="24"/>
      <c r="D81" s="24"/>
      <c r="E81" s="24"/>
      <c r="F81" s="24"/>
      <c r="G81" s="81"/>
    </row>
    <row r="82" spans="1:7" ht="8.25" customHeight="1">
      <c r="A82" s="63"/>
      <c r="B82" s="63"/>
      <c r="C82" s="24"/>
      <c r="D82" s="24"/>
      <c r="E82" s="24"/>
      <c r="F82" s="24"/>
      <c r="G82" s="81"/>
    </row>
    <row r="83" spans="1:7" ht="12.75">
      <c r="A83" s="24"/>
      <c r="B83" s="24"/>
      <c r="C83" s="24"/>
      <c r="D83" s="24"/>
      <c r="E83" s="24"/>
      <c r="F83" s="24"/>
      <c r="G83" s="81"/>
    </row>
    <row r="84" spans="1:7" ht="6" customHeight="1">
      <c r="A84" s="24"/>
      <c r="B84" s="24"/>
      <c r="C84" s="24"/>
      <c r="D84" s="24"/>
      <c r="E84" s="24"/>
      <c r="F84" s="24"/>
      <c r="G84" s="18"/>
    </row>
    <row r="85" spans="1:7" ht="16.5" customHeight="1">
      <c r="A85" s="24"/>
      <c r="B85" s="24"/>
      <c r="C85" s="24"/>
      <c r="D85" s="24"/>
      <c r="E85" s="24"/>
      <c r="F85" s="24"/>
      <c r="G85" s="18"/>
    </row>
    <row r="86" spans="1:7" ht="6.75" customHeight="1">
      <c r="A86" s="24"/>
      <c r="B86" s="24"/>
      <c r="C86" s="24"/>
      <c r="D86" s="24"/>
      <c r="E86" s="24"/>
      <c r="F86" s="24"/>
      <c r="G86" s="18"/>
    </row>
    <row r="87" spans="1:7" ht="12.75">
      <c r="A87" s="24"/>
      <c r="B87" s="24"/>
      <c r="C87" s="24"/>
      <c r="D87" s="24"/>
      <c r="E87" s="24"/>
      <c r="F87" s="24"/>
      <c r="G87" s="18"/>
    </row>
    <row r="88" spans="1:7" ht="6.75" customHeight="1">
      <c r="A88" s="24"/>
      <c r="B88" s="24"/>
      <c r="C88" s="24"/>
      <c r="D88" s="24"/>
      <c r="E88" s="24"/>
      <c r="F88" s="24"/>
      <c r="G88" s="18"/>
    </row>
    <row r="89" spans="1:7" ht="12.75">
      <c r="A89" s="24"/>
      <c r="B89" s="24"/>
      <c r="C89" s="24"/>
      <c r="D89" s="24"/>
      <c r="E89" s="24"/>
      <c r="F89" s="24"/>
      <c r="G89" s="18"/>
    </row>
    <row r="90" spans="1:7" ht="6" customHeight="1">
      <c r="A90" s="24"/>
      <c r="B90" s="24"/>
      <c r="C90" s="24"/>
      <c r="D90" s="24"/>
      <c r="E90" s="24"/>
      <c r="F90" s="24"/>
      <c r="G90" s="18"/>
    </row>
    <row r="91" spans="1:7" ht="12.75">
      <c r="A91" s="24"/>
      <c r="B91" s="24"/>
      <c r="C91" s="24"/>
      <c r="D91" s="24"/>
      <c r="E91" s="24"/>
      <c r="F91" s="24"/>
      <c r="G91" s="18"/>
    </row>
    <row r="92" spans="1:7" ht="7.5" customHeight="1">
      <c r="A92" s="24"/>
      <c r="B92" s="24"/>
      <c r="C92" s="24"/>
      <c r="D92" s="24"/>
      <c r="E92" s="24"/>
      <c r="F92" s="24"/>
      <c r="G92" s="18"/>
    </row>
    <row r="93" spans="1:7" ht="26.25" customHeight="1">
      <c r="A93" s="24"/>
      <c r="B93" s="24"/>
      <c r="C93" s="24"/>
      <c r="D93" s="24"/>
      <c r="E93" s="24"/>
      <c r="F93" s="24"/>
      <c r="G93" s="18"/>
    </row>
    <row r="94" spans="1:6" ht="8.25" customHeight="1">
      <c r="A94" s="24"/>
      <c r="B94" s="24"/>
      <c r="C94" s="24"/>
      <c r="D94" s="24"/>
      <c r="E94" s="24"/>
      <c r="F94" s="24"/>
    </row>
    <row r="95" spans="1:6" ht="26.25" customHeight="1">
      <c r="A95" s="24"/>
      <c r="B95" s="24"/>
      <c r="C95" s="24"/>
      <c r="D95" s="24"/>
      <c r="E95" s="24"/>
      <c r="F95" s="24"/>
    </row>
    <row r="96" spans="1:6" ht="12.75">
      <c r="A96" s="24"/>
      <c r="B96" s="24"/>
      <c r="C96" s="24"/>
      <c r="D96" s="24"/>
      <c r="E96" s="24"/>
      <c r="F96" s="24"/>
    </row>
    <row r="97" spans="1:6" ht="12.75">
      <c r="A97" s="24"/>
      <c r="B97" s="24"/>
      <c r="C97" s="24"/>
      <c r="D97" s="24"/>
      <c r="E97" s="24"/>
      <c r="F97" s="24"/>
    </row>
    <row r="98" spans="1:6" ht="12.75">
      <c r="A98" s="24"/>
      <c r="B98" s="24"/>
      <c r="C98" s="24"/>
      <c r="D98" s="24"/>
      <c r="E98" s="24"/>
      <c r="F98" s="24"/>
    </row>
    <row r="99" spans="1:6" ht="12.75">
      <c r="A99" s="24"/>
      <c r="B99" s="24"/>
      <c r="C99" s="24"/>
      <c r="D99" s="24"/>
      <c r="E99" s="24"/>
      <c r="F99" s="24"/>
    </row>
    <row r="100" spans="1:6" ht="12.75">
      <c r="A100" s="24"/>
      <c r="B100" s="24"/>
      <c r="C100" s="24"/>
      <c r="D100" s="24"/>
      <c r="E100" s="24"/>
      <c r="F100" s="24"/>
    </row>
    <row r="101" spans="1:6" ht="12.75">
      <c r="A101" s="24"/>
      <c r="B101" s="24"/>
      <c r="C101" s="24"/>
      <c r="D101" s="24"/>
      <c r="E101" s="24"/>
      <c r="F101" s="24"/>
    </row>
    <row r="102" spans="1:6" ht="12.75">
      <c r="A102" s="24"/>
      <c r="B102" s="24"/>
      <c r="C102" s="24"/>
      <c r="D102" s="24"/>
      <c r="E102" s="24"/>
      <c r="F102" s="24"/>
    </row>
    <row r="103" spans="1:6" ht="12.75">
      <c r="A103" s="24"/>
      <c r="B103" s="24"/>
      <c r="C103" s="24"/>
      <c r="D103" s="24"/>
      <c r="E103" s="24"/>
      <c r="F103" s="24"/>
    </row>
    <row r="104" spans="1:6" ht="12.75">
      <c r="A104" s="24"/>
      <c r="B104" s="24"/>
      <c r="C104" s="24"/>
      <c r="D104" s="24"/>
      <c r="E104" s="24"/>
      <c r="F104" s="24"/>
    </row>
    <row r="105" spans="1:6" ht="12.75">
      <c r="A105" s="24"/>
      <c r="B105" s="24"/>
      <c r="C105" s="24"/>
      <c r="D105" s="24"/>
      <c r="E105" s="24"/>
      <c r="F105" s="24"/>
    </row>
    <row r="106" spans="1:6" ht="12.75">
      <c r="A106" s="24"/>
      <c r="B106" s="24"/>
      <c r="C106" s="24"/>
      <c r="D106" s="24"/>
      <c r="E106" s="24"/>
      <c r="F106" s="24"/>
    </row>
    <row r="107" spans="1:6" ht="12.75">
      <c r="A107" s="24"/>
      <c r="B107" s="24"/>
      <c r="C107" s="24"/>
      <c r="D107" s="24"/>
      <c r="E107" s="24"/>
      <c r="F107" s="24"/>
    </row>
    <row r="108" spans="1:6" ht="12.75">
      <c r="A108" s="24"/>
      <c r="B108" s="24"/>
      <c r="C108" s="24"/>
      <c r="D108" s="24"/>
      <c r="E108" s="24"/>
      <c r="F108" s="24"/>
    </row>
    <row r="109" spans="1:6" ht="12.75">
      <c r="A109" s="24"/>
      <c r="B109" s="24"/>
      <c r="C109" s="24"/>
      <c r="D109" s="24"/>
      <c r="E109" s="24"/>
      <c r="F109" s="24"/>
    </row>
    <row r="110" spans="1:6" ht="12.75">
      <c r="A110" s="24"/>
      <c r="B110" s="24"/>
      <c r="C110" s="24"/>
      <c r="D110" s="24"/>
      <c r="E110" s="24"/>
      <c r="F110" s="24"/>
    </row>
    <row r="111" spans="1:6" ht="12.75">
      <c r="A111" s="24"/>
      <c r="B111" s="24"/>
      <c r="C111" s="24"/>
      <c r="D111" s="24"/>
      <c r="E111" s="24"/>
      <c r="F111" s="24"/>
    </row>
    <row r="112" spans="1:6" ht="12.75">
      <c r="A112" s="24"/>
      <c r="B112" s="24"/>
      <c r="C112" s="24"/>
      <c r="D112" s="24"/>
      <c r="E112" s="24"/>
      <c r="F112" s="24"/>
    </row>
    <row r="113" spans="1:6" ht="12.75">
      <c r="A113" s="24"/>
      <c r="B113" s="24"/>
      <c r="C113" s="24"/>
      <c r="D113" s="24"/>
      <c r="E113" s="24"/>
      <c r="F113" s="24"/>
    </row>
    <row r="114" spans="1:6" ht="12.75">
      <c r="A114" s="24"/>
      <c r="B114" s="24"/>
      <c r="C114" s="24"/>
      <c r="D114" s="24"/>
      <c r="E114" s="24"/>
      <c r="F114" s="24"/>
    </row>
    <row r="115" spans="1:6" ht="12.75">
      <c r="A115" s="24"/>
      <c r="B115" s="24"/>
      <c r="C115" s="24"/>
      <c r="D115" s="24"/>
      <c r="E115" s="24"/>
      <c r="F115" s="24"/>
    </row>
    <row r="116" spans="1:6" ht="12.75">
      <c r="A116" s="24"/>
      <c r="B116" s="24"/>
      <c r="C116" s="24"/>
      <c r="D116" s="24"/>
      <c r="E116" s="24"/>
      <c r="F116" s="24"/>
    </row>
    <row r="117" spans="1:6" ht="12.75">
      <c r="A117" s="24"/>
      <c r="B117" s="24"/>
      <c r="C117" s="24"/>
      <c r="D117" s="24"/>
      <c r="E117" s="24"/>
      <c r="F117" s="24"/>
    </row>
    <row r="118" spans="1:6" ht="12.75">
      <c r="A118" s="24"/>
      <c r="B118" s="24"/>
      <c r="C118" s="24"/>
      <c r="D118" s="24"/>
      <c r="E118" s="24"/>
      <c r="F118" s="24"/>
    </row>
    <row r="119" spans="1:6" ht="12.75">
      <c r="A119" s="24"/>
      <c r="B119" s="24"/>
      <c r="C119" s="24"/>
      <c r="D119" s="24"/>
      <c r="E119" s="24"/>
      <c r="F119" s="24"/>
    </row>
    <row r="120" spans="1:6" ht="12.75">
      <c r="A120" s="24"/>
      <c r="B120" s="24"/>
      <c r="C120" s="24"/>
      <c r="D120" s="24"/>
      <c r="E120" s="24"/>
      <c r="F120" s="24"/>
    </row>
    <row r="121" spans="1:6" ht="12.75">
      <c r="A121" s="24"/>
      <c r="B121" s="24"/>
      <c r="C121" s="24"/>
      <c r="D121" s="24"/>
      <c r="E121" s="24"/>
      <c r="F121" s="24"/>
    </row>
    <row r="122" spans="1:6" ht="12.75">
      <c r="A122" s="24"/>
      <c r="B122" s="24"/>
      <c r="C122" s="24"/>
      <c r="D122" s="24"/>
      <c r="E122" s="24"/>
      <c r="F122" s="24"/>
    </row>
    <row r="123" spans="1:6" ht="12.75">
      <c r="A123" s="24"/>
      <c r="B123" s="24"/>
      <c r="C123" s="24"/>
      <c r="D123" s="24"/>
      <c r="E123" s="24"/>
      <c r="F123" s="24"/>
    </row>
    <row r="124" spans="1:6" ht="12.75">
      <c r="A124" s="24"/>
      <c r="B124" s="24"/>
      <c r="C124" s="24"/>
      <c r="D124" s="24"/>
      <c r="E124" s="24"/>
      <c r="F124" s="24"/>
    </row>
    <row r="125" spans="1:6" ht="12.75">
      <c r="A125" s="24"/>
      <c r="B125" s="24"/>
      <c r="C125" s="24"/>
      <c r="D125" s="24"/>
      <c r="E125" s="24"/>
      <c r="F125" s="24"/>
    </row>
    <row r="126" spans="1:6" ht="12.75">
      <c r="A126" s="24"/>
      <c r="B126" s="24"/>
      <c r="C126" s="24"/>
      <c r="D126" s="24"/>
      <c r="E126" s="24"/>
      <c r="F126" s="24"/>
    </row>
    <row r="127" spans="1:6" ht="12.75">
      <c r="A127" s="24"/>
      <c r="B127" s="24"/>
      <c r="C127" s="24"/>
      <c r="D127" s="24"/>
      <c r="E127" s="24"/>
      <c r="F127" s="24"/>
    </row>
    <row r="128" spans="1:6" ht="12.75">
      <c r="A128" s="24"/>
      <c r="B128" s="24"/>
      <c r="C128" s="24"/>
      <c r="D128" s="24"/>
      <c r="E128" s="24"/>
      <c r="F128" s="24"/>
    </row>
    <row r="129" spans="1:6" ht="12.75">
      <c r="A129" s="24"/>
      <c r="B129" s="24"/>
      <c r="C129" s="24"/>
      <c r="D129" s="24"/>
      <c r="E129" s="24"/>
      <c r="F129" s="24"/>
    </row>
    <row r="130" spans="1:6" ht="12.75">
      <c r="A130" s="24"/>
      <c r="B130" s="24"/>
      <c r="C130" s="24"/>
      <c r="D130" s="24"/>
      <c r="E130" s="24"/>
      <c r="F130" s="24"/>
    </row>
    <row r="131" spans="1:6" ht="12.75">
      <c r="A131" s="24"/>
      <c r="B131" s="24"/>
      <c r="C131" s="24"/>
      <c r="D131" s="24"/>
      <c r="E131" s="24"/>
      <c r="F131" s="24"/>
    </row>
    <row r="132" spans="1:6" ht="12.75">
      <c r="A132" s="24"/>
      <c r="B132" s="24"/>
      <c r="C132" s="24"/>
      <c r="D132" s="24"/>
      <c r="E132" s="24"/>
      <c r="F132" s="24"/>
    </row>
    <row r="133" spans="1:6" ht="12.75">
      <c r="A133" s="24"/>
      <c r="B133" s="24"/>
      <c r="C133" s="24"/>
      <c r="D133" s="24"/>
      <c r="E133" s="24"/>
      <c r="F133" s="24"/>
    </row>
    <row r="134" spans="1:6" ht="12.75">
      <c r="A134" s="24"/>
      <c r="B134" s="24"/>
      <c r="C134" s="24"/>
      <c r="D134" s="24"/>
      <c r="E134" s="24"/>
      <c r="F134" s="24"/>
    </row>
    <row r="135" spans="1:6" ht="12.75">
      <c r="A135" s="24"/>
      <c r="B135" s="24"/>
      <c r="C135" s="24"/>
      <c r="D135" s="24"/>
      <c r="E135" s="24"/>
      <c r="F135" s="24"/>
    </row>
    <row r="136" spans="1:6" ht="12.75">
      <c r="A136" s="24"/>
      <c r="B136" s="24"/>
      <c r="C136" s="24"/>
      <c r="D136" s="24"/>
      <c r="E136" s="24"/>
      <c r="F136" s="24"/>
    </row>
    <row r="137" spans="1:6" ht="12.75">
      <c r="A137" s="24"/>
      <c r="B137" s="24"/>
      <c r="C137" s="24"/>
      <c r="D137" s="24"/>
      <c r="E137" s="24"/>
      <c r="F137" s="24"/>
    </row>
    <row r="138" spans="1:6" ht="12.75">
      <c r="A138" s="24"/>
      <c r="B138" s="24"/>
      <c r="C138" s="24"/>
      <c r="D138" s="24"/>
      <c r="E138" s="24"/>
      <c r="F138" s="24"/>
    </row>
    <row r="139" spans="1:6" ht="12.75">
      <c r="A139" s="24"/>
      <c r="B139" s="24"/>
      <c r="C139" s="24"/>
      <c r="D139" s="24"/>
      <c r="E139" s="24"/>
      <c r="F139" s="24"/>
    </row>
    <row r="140" spans="1:6" ht="12.75">
      <c r="A140" s="24"/>
      <c r="B140" s="24"/>
      <c r="C140" s="24"/>
      <c r="D140" s="24"/>
      <c r="E140" s="24"/>
      <c r="F140" s="24"/>
    </row>
    <row r="141" spans="1:6" ht="12.75">
      <c r="A141" s="24"/>
      <c r="B141" s="24"/>
      <c r="C141" s="24"/>
      <c r="D141" s="24"/>
      <c r="E141" s="24"/>
      <c r="F141" s="24"/>
    </row>
    <row r="142" spans="1:6" ht="12.75">
      <c r="A142" s="24"/>
      <c r="B142" s="24"/>
      <c r="C142" s="24"/>
      <c r="D142" s="24"/>
      <c r="E142" s="24"/>
      <c r="F142" s="24"/>
    </row>
    <row r="143" spans="1:6" ht="12.75">
      <c r="A143" s="24"/>
      <c r="B143" s="24"/>
      <c r="C143" s="24"/>
      <c r="D143" s="24"/>
      <c r="E143" s="24"/>
      <c r="F143" s="24"/>
    </row>
    <row r="144" spans="1:6" ht="12.75">
      <c r="A144" s="24"/>
      <c r="B144" s="24"/>
      <c r="C144" s="24"/>
      <c r="D144" s="24"/>
      <c r="E144" s="24"/>
      <c r="F144" s="24"/>
    </row>
    <row r="145" spans="1:6" ht="12.75">
      <c r="A145" s="24"/>
      <c r="B145" s="24"/>
      <c r="C145" s="24"/>
      <c r="D145" s="24"/>
      <c r="E145" s="24"/>
      <c r="F145" s="24"/>
    </row>
    <row r="146" spans="1:6" ht="12.75">
      <c r="A146" s="24"/>
      <c r="B146" s="24"/>
      <c r="C146" s="24"/>
      <c r="D146" s="24"/>
      <c r="E146" s="24"/>
      <c r="F146" s="24"/>
    </row>
    <row r="147" spans="1:6" ht="12.75">
      <c r="A147" s="24"/>
      <c r="B147" s="24"/>
      <c r="C147" s="24"/>
      <c r="D147" s="24"/>
      <c r="E147" s="24"/>
      <c r="F147" s="24"/>
    </row>
    <row r="148" spans="1:6" ht="12.75">
      <c r="A148" s="24"/>
      <c r="B148" s="24"/>
      <c r="C148" s="24"/>
      <c r="D148" s="24"/>
      <c r="E148" s="24"/>
      <c r="F148" s="24"/>
    </row>
    <row r="149" spans="1:6" ht="12.75">
      <c r="A149" s="24"/>
      <c r="B149" s="24"/>
      <c r="C149" s="24"/>
      <c r="D149" s="24"/>
      <c r="E149" s="24"/>
      <c r="F149" s="24"/>
    </row>
    <row r="150" spans="1:6" ht="12.75">
      <c r="A150" s="24"/>
      <c r="B150" s="24"/>
      <c r="C150" s="24"/>
      <c r="D150" s="24"/>
      <c r="E150" s="24"/>
      <c r="F150" s="24"/>
    </row>
    <row r="151" spans="1:6" ht="12.75">
      <c r="A151" s="24"/>
      <c r="B151" s="24"/>
      <c r="C151" s="24"/>
      <c r="D151" s="24"/>
      <c r="E151" s="24"/>
      <c r="F151" s="24"/>
    </row>
    <row r="152" spans="1:6" ht="12.75">
      <c r="A152" s="24"/>
      <c r="B152" s="24"/>
      <c r="C152" s="24"/>
      <c r="D152" s="24"/>
      <c r="E152" s="24"/>
      <c r="F152" s="24"/>
    </row>
    <row r="153" spans="1:6" ht="12.75">
      <c r="A153" s="24"/>
      <c r="B153" s="24"/>
      <c r="C153" s="24"/>
      <c r="D153" s="24"/>
      <c r="E153" s="24"/>
      <c r="F153" s="24"/>
    </row>
    <row r="154" spans="1:6" ht="12.75">
      <c r="A154" s="24"/>
      <c r="B154" s="24"/>
      <c r="C154" s="24"/>
      <c r="D154" s="24"/>
      <c r="E154" s="24"/>
      <c r="F154" s="24"/>
    </row>
    <row r="155" spans="1:6" ht="12.75">
      <c r="A155" s="24"/>
      <c r="B155" s="24"/>
      <c r="C155" s="24"/>
      <c r="D155" s="24"/>
      <c r="E155" s="24"/>
      <c r="F155" s="24"/>
    </row>
    <row r="156" spans="1:6" ht="12.75">
      <c r="A156" s="24"/>
      <c r="B156" s="24"/>
      <c r="C156" s="24"/>
      <c r="D156" s="24"/>
      <c r="E156" s="24"/>
      <c r="F156" s="24"/>
    </row>
    <row r="157" spans="1:6" ht="12.75">
      <c r="A157" s="24"/>
      <c r="B157" s="24"/>
      <c r="C157" s="24"/>
      <c r="D157" s="24"/>
      <c r="E157" s="24"/>
      <c r="F157" s="24"/>
    </row>
    <row r="158" spans="1:6" ht="12.75">
      <c r="A158" s="24"/>
      <c r="B158" s="24"/>
      <c r="C158" s="24"/>
      <c r="D158" s="24"/>
      <c r="E158" s="24"/>
      <c r="F158" s="24"/>
    </row>
    <row r="159" spans="1:6" ht="12.75">
      <c r="A159" s="24"/>
      <c r="B159" s="24"/>
      <c r="C159" s="24"/>
      <c r="D159" s="24"/>
      <c r="E159" s="24"/>
      <c r="F159" s="24"/>
    </row>
    <row r="160" spans="1:6" ht="12.75">
      <c r="A160" s="24"/>
      <c r="B160" s="24"/>
      <c r="C160" s="24"/>
      <c r="D160" s="24"/>
      <c r="E160" s="24"/>
      <c r="F160" s="24"/>
    </row>
    <row r="161" spans="1:6" ht="12.75">
      <c r="A161" s="24"/>
      <c r="B161" s="24"/>
      <c r="C161" s="24"/>
      <c r="D161" s="24"/>
      <c r="E161" s="24"/>
      <c r="F161" s="24"/>
    </row>
    <row r="162" spans="1:6" ht="12.75">
      <c r="A162" s="24"/>
      <c r="B162" s="24"/>
      <c r="C162" s="24"/>
      <c r="D162" s="24"/>
      <c r="E162" s="24"/>
      <c r="F162" s="24"/>
    </row>
    <row r="163" spans="1:6" ht="12.75">
      <c r="A163" s="24"/>
      <c r="B163" s="24"/>
      <c r="C163" s="24"/>
      <c r="D163" s="24"/>
      <c r="E163" s="24"/>
      <c r="F163" s="24"/>
    </row>
    <row r="164" spans="1:6" ht="12.75">
      <c r="A164" s="24"/>
      <c r="B164" s="24"/>
      <c r="C164" s="24"/>
      <c r="D164" s="24"/>
      <c r="E164" s="24"/>
      <c r="F164" s="24"/>
    </row>
    <row r="165" spans="1:6" ht="12.75">
      <c r="A165" s="24"/>
      <c r="B165" s="24"/>
      <c r="C165" s="24"/>
      <c r="D165" s="24"/>
      <c r="E165" s="24"/>
      <c r="F165" s="24"/>
    </row>
    <row r="166" spans="1:6" ht="12.75">
      <c r="A166" s="24"/>
      <c r="B166" s="24"/>
      <c r="C166" s="24"/>
      <c r="D166" s="24"/>
      <c r="E166" s="24"/>
      <c r="F166" s="24"/>
    </row>
    <row r="167" spans="1:6" ht="12.75">
      <c r="A167" s="24"/>
      <c r="B167" s="24"/>
      <c r="C167" s="24"/>
      <c r="D167" s="24"/>
      <c r="E167" s="24"/>
      <c r="F167" s="24"/>
    </row>
    <row r="168" spans="1:6" ht="12.75">
      <c r="A168" s="24"/>
      <c r="B168" s="24"/>
      <c r="C168" s="24"/>
      <c r="D168" s="24"/>
      <c r="E168" s="24"/>
      <c r="F168" s="24"/>
    </row>
    <row r="169" spans="1:6" ht="12.75">
      <c r="A169" s="24"/>
      <c r="B169" s="24"/>
      <c r="C169" s="24"/>
      <c r="D169" s="24"/>
      <c r="E169" s="24"/>
      <c r="F169" s="24"/>
    </row>
    <row r="170" spans="1:6" ht="12.75">
      <c r="A170" s="24"/>
      <c r="B170" s="24"/>
      <c r="C170" s="24"/>
      <c r="D170" s="24"/>
      <c r="E170" s="24"/>
      <c r="F170" s="24"/>
    </row>
    <row r="171" spans="1:6" ht="12.75">
      <c r="A171" s="24"/>
      <c r="B171" s="24"/>
      <c r="C171" s="24"/>
      <c r="D171" s="24"/>
      <c r="E171" s="24"/>
      <c r="F171" s="24"/>
    </row>
    <row r="172" spans="1:6" ht="12.75">
      <c r="A172" s="24"/>
      <c r="B172" s="24"/>
      <c r="C172" s="24"/>
      <c r="D172" s="24"/>
      <c r="E172" s="24"/>
      <c r="F172" s="24"/>
    </row>
    <row r="173" spans="1:6" ht="12.75">
      <c r="A173" s="24"/>
      <c r="B173" s="24"/>
      <c r="C173" s="24"/>
      <c r="D173" s="24"/>
      <c r="E173" s="24"/>
      <c r="F173" s="24"/>
    </row>
    <row r="174" spans="1:6" ht="12.75">
      <c r="A174" s="24"/>
      <c r="B174" s="24"/>
      <c r="C174" s="24"/>
      <c r="D174" s="24"/>
      <c r="E174" s="24"/>
      <c r="F174" s="24"/>
    </row>
    <row r="175" spans="1:6" ht="12.75">
      <c r="A175" s="24"/>
      <c r="B175" s="24"/>
      <c r="C175" s="24"/>
      <c r="D175" s="24"/>
      <c r="E175" s="24"/>
      <c r="F175" s="24"/>
    </row>
    <row r="176" spans="1:6" ht="12.75">
      <c r="A176" s="24"/>
      <c r="B176" s="24"/>
      <c r="C176" s="24"/>
      <c r="D176" s="24"/>
      <c r="E176" s="24"/>
      <c r="F176" s="24"/>
    </row>
    <row r="177" spans="1:6" ht="12.75">
      <c r="A177" s="24"/>
      <c r="B177" s="24"/>
      <c r="C177" s="24"/>
      <c r="D177" s="24"/>
      <c r="E177" s="24"/>
      <c r="F177" s="24"/>
    </row>
    <row r="178" spans="1:6" ht="12.75">
      <c r="A178" s="24"/>
      <c r="B178" s="24"/>
      <c r="C178" s="24"/>
      <c r="D178" s="24"/>
      <c r="E178" s="24"/>
      <c r="F178" s="24"/>
    </row>
  </sheetData>
  <sheetProtection selectLockedCells="1" selectUnlockedCells="1"/>
  <mergeCells count="2">
    <mergeCell ref="A2:F2"/>
    <mergeCell ref="A3:F3"/>
  </mergeCells>
  <printOptions/>
  <pageMargins left="0.7874015748031497" right="0" top="0.5905511811023623" bottom="0.1968503937007874" header="0.5118110236220472" footer="0.5118110236220472"/>
  <pageSetup fitToWidth="0" horizontalDpi="600" verticalDpi="600" orientation="portrait" paperSize="9" scale="85" r:id="rId1"/>
  <rowBreaks count="1" manualBreakCount="1">
    <brk id="54" max="5" man="1"/>
  </rowBreaks>
  <colBreaks count="1" manualBreakCount="1">
    <brk id="6" min="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Татьяна Валериановна</dc:creator>
  <cp:keywords/>
  <dc:description/>
  <cp:lastModifiedBy>Винокурова Елена Борисовна</cp:lastModifiedBy>
  <cp:lastPrinted>2022-04-14T11:33:27Z</cp:lastPrinted>
  <dcterms:created xsi:type="dcterms:W3CDTF">2011-03-15T08:38:51Z</dcterms:created>
  <dcterms:modified xsi:type="dcterms:W3CDTF">2022-04-22T06:38:19Z</dcterms:modified>
  <cp:category/>
  <cp:version/>
  <cp:contentType/>
  <cp:contentStatus/>
</cp:coreProperties>
</file>