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№10" sheetId="1" r:id="rId1"/>
    <sheet name="ПРИЛОЖЕНИЕ №11" sheetId="2" r:id="rId2"/>
  </sheets>
  <definedNames>
    <definedName name="_xlnm._FilterDatabase" localSheetId="0" hidden="1">'ПРИЛОЖЕНИЕ №10'!$A$9:$Y$620</definedName>
  </definedNames>
  <calcPr calcId="144525"/>
</workbook>
</file>

<file path=xl/calcChain.xml><?xml version="1.0" encoding="utf-8"?>
<calcChain xmlns="http://schemas.openxmlformats.org/spreadsheetml/2006/main">
  <c r="V134" i="1" l="1"/>
  <c r="U308" i="2"/>
  <c r="U307" i="2" s="1"/>
  <c r="U301" i="2" s="1"/>
  <c r="U10" i="2" s="1"/>
  <c r="U422" i="2" s="1"/>
  <c r="T308" i="2"/>
  <c r="T307" i="2"/>
  <c r="T301" i="2" s="1"/>
  <c r="P301" i="2"/>
  <c r="Q301" i="2"/>
  <c r="W413" i="1"/>
  <c r="W412" i="1" s="1"/>
  <c r="W411" i="1" s="1"/>
  <c r="W410" i="1" s="1"/>
  <c r="W409" i="1" s="1"/>
  <c r="W374" i="1" s="1"/>
  <c r="V413" i="1"/>
  <c r="V412" i="1" s="1"/>
  <c r="V411" i="1" s="1"/>
  <c r="V410" i="1" s="1"/>
  <c r="V409" i="1" s="1"/>
  <c r="V374" i="1" s="1"/>
  <c r="T10" i="2" l="1"/>
  <c r="T422" i="2" s="1"/>
  <c r="V620" i="1"/>
  <c r="Q168" i="2"/>
  <c r="P168" i="2"/>
  <c r="S319" i="1"/>
  <c r="S318" i="1" s="1"/>
  <c r="R319" i="1"/>
  <c r="R318" i="1" s="1"/>
  <c r="Q150" i="2" l="1"/>
  <c r="Q145" i="2" s="1"/>
  <c r="P150" i="2"/>
  <c r="P145" i="2" s="1"/>
  <c r="S313" i="1"/>
  <c r="S308" i="1" s="1"/>
  <c r="R313" i="1"/>
  <c r="R308" i="1" s="1"/>
  <c r="Q167" i="2"/>
  <c r="P167" i="2"/>
  <c r="N117" i="1"/>
  <c r="N116" i="1" s="1"/>
  <c r="N115" i="1" s="1"/>
  <c r="M367" i="2"/>
  <c r="L367" i="2"/>
  <c r="O100" i="2"/>
  <c r="S100" i="2" s="1"/>
  <c r="W100" i="2" s="1"/>
  <c r="O101" i="2"/>
  <c r="S101" i="2" s="1"/>
  <c r="W101" i="2" s="1"/>
  <c r="O102" i="2"/>
  <c r="S102" i="2" s="1"/>
  <c r="W102" i="2" s="1"/>
  <c r="O103" i="2"/>
  <c r="S103" i="2" s="1"/>
  <c r="W103" i="2" s="1"/>
  <c r="O104" i="2"/>
  <c r="S104" i="2" s="1"/>
  <c r="W104" i="2" s="1"/>
  <c r="O105" i="2"/>
  <c r="S105" i="2" s="1"/>
  <c r="W105" i="2" s="1"/>
  <c r="N102" i="2"/>
  <c r="R102" i="2" s="1"/>
  <c r="V102" i="2" s="1"/>
  <c r="N105" i="2"/>
  <c r="R105" i="2" s="1"/>
  <c r="V105" i="2" s="1"/>
  <c r="L104" i="2"/>
  <c r="L101" i="2"/>
  <c r="N101" i="2" s="1"/>
  <c r="R101" i="2" s="1"/>
  <c r="V101" i="2" s="1"/>
  <c r="M107" i="2"/>
  <c r="M106" i="2" s="1"/>
  <c r="M88" i="2" s="1"/>
  <c r="L107" i="2"/>
  <c r="L106" i="2" s="1"/>
  <c r="L98" i="2"/>
  <c r="L97" i="2" s="1"/>
  <c r="L94" i="2"/>
  <c r="L95" i="2"/>
  <c r="Q46" i="1"/>
  <c r="U46" i="1" s="1"/>
  <c r="Y46" i="1" s="1"/>
  <c r="P45" i="1"/>
  <c r="T45" i="1" s="1"/>
  <c r="X45" i="1" s="1"/>
  <c r="P46" i="1"/>
  <c r="T46" i="1" s="1"/>
  <c r="X46" i="1" s="1"/>
  <c r="P44" i="1"/>
  <c r="T44" i="1" s="1"/>
  <c r="X44" i="1" s="1"/>
  <c r="O45" i="1"/>
  <c r="Q111" i="1"/>
  <c r="U111" i="1" s="1"/>
  <c r="Y111" i="1" s="1"/>
  <c r="Q112" i="1"/>
  <c r="U112" i="1" s="1"/>
  <c r="Y112" i="1" s="1"/>
  <c r="Q113" i="1"/>
  <c r="U113" i="1" s="1"/>
  <c r="Y113" i="1" s="1"/>
  <c r="Q114" i="1"/>
  <c r="U114" i="1" s="1"/>
  <c r="Y114" i="1" s="1"/>
  <c r="P114" i="1"/>
  <c r="T114" i="1" s="1"/>
  <c r="X114" i="1" s="1"/>
  <c r="Q105" i="1"/>
  <c r="U105" i="1" s="1"/>
  <c r="Y105" i="1" s="1"/>
  <c r="Q106" i="1"/>
  <c r="U106" i="1" s="1"/>
  <c r="Y106" i="1" s="1"/>
  <c r="Q107" i="1"/>
  <c r="U107" i="1" s="1"/>
  <c r="Y107" i="1" s="1"/>
  <c r="Q108" i="1"/>
  <c r="U108" i="1" s="1"/>
  <c r="Y108" i="1" s="1"/>
  <c r="Q109" i="1"/>
  <c r="U109" i="1" s="1"/>
  <c r="Y109" i="1" s="1"/>
  <c r="P109" i="1"/>
  <c r="O115" i="1"/>
  <c r="O110" i="1"/>
  <c r="O104" i="1" s="1"/>
  <c r="Q104" i="1" s="1"/>
  <c r="U104" i="1" s="1"/>
  <c r="Y104" i="1" s="1"/>
  <c r="O68" i="1"/>
  <c r="O60" i="1"/>
  <c r="O52" i="1"/>
  <c r="O47" i="1" s="1"/>
  <c r="O31" i="1"/>
  <c r="N113" i="1"/>
  <c r="N112" i="1" s="1"/>
  <c r="N111" i="1" s="1"/>
  <c r="N110" i="1" s="1"/>
  <c r="P110" i="1" s="1"/>
  <c r="T110" i="1" s="1"/>
  <c r="X110" i="1" s="1"/>
  <c r="N108" i="1"/>
  <c r="N107" i="1" s="1"/>
  <c r="N106" i="1" s="1"/>
  <c r="N105" i="1" s="1"/>
  <c r="N104" i="1" s="1"/>
  <c r="P104" i="1" s="1"/>
  <c r="T104" i="1" s="1"/>
  <c r="X104" i="1" s="1"/>
  <c r="N80" i="1"/>
  <c r="N79" i="1" s="1"/>
  <c r="N83" i="1"/>
  <c r="N82" i="1" s="1"/>
  <c r="Q57" i="1"/>
  <c r="U57" i="1" s="1"/>
  <c r="Y57" i="1" s="1"/>
  <c r="Q58" i="1"/>
  <c r="U58" i="1" s="1"/>
  <c r="Y58" i="1" s="1"/>
  <c r="Q56" i="1"/>
  <c r="U56" i="1" s="1"/>
  <c r="Y56" i="1" s="1"/>
  <c r="P58" i="1"/>
  <c r="T58" i="1" s="1"/>
  <c r="X58" i="1" s="1"/>
  <c r="N57" i="1"/>
  <c r="P113" i="1" l="1"/>
  <c r="T113" i="1" s="1"/>
  <c r="X113" i="1" s="1"/>
  <c r="O59" i="1"/>
  <c r="P108" i="1"/>
  <c r="T109" i="1"/>
  <c r="X109" i="1" s="1"/>
  <c r="L100" i="2"/>
  <c r="N100" i="2" s="1"/>
  <c r="R100" i="2" s="1"/>
  <c r="V100" i="2" s="1"/>
  <c r="Q109" i="2"/>
  <c r="Q10" i="2" s="1"/>
  <c r="P109" i="2"/>
  <c r="R301" i="1"/>
  <c r="R300" i="1" s="1"/>
  <c r="S301" i="1"/>
  <c r="P10" i="2"/>
  <c r="S290" i="1"/>
  <c r="R290" i="1"/>
  <c r="Q110" i="1"/>
  <c r="U110" i="1" s="1"/>
  <c r="Y110" i="1" s="1"/>
  <c r="N73" i="1"/>
  <c r="N68" i="1" s="1"/>
  <c r="M10" i="2"/>
  <c r="M422" i="2" s="1"/>
  <c r="Q45" i="1"/>
  <c r="U45" i="1" s="1"/>
  <c r="Y45" i="1" s="1"/>
  <c r="O44" i="1"/>
  <c r="N56" i="1"/>
  <c r="P56" i="1" s="1"/>
  <c r="T56" i="1" s="1"/>
  <c r="X56" i="1" s="1"/>
  <c r="P57" i="1"/>
  <c r="T57" i="1" s="1"/>
  <c r="X57" i="1" s="1"/>
  <c r="N104" i="2"/>
  <c r="R104" i="2" s="1"/>
  <c r="V104" i="2" s="1"/>
  <c r="L103" i="2"/>
  <c r="N103" i="2" s="1"/>
  <c r="R103" i="2" s="1"/>
  <c r="V103" i="2" s="1"/>
  <c r="P112" i="1"/>
  <c r="T112" i="1" s="1"/>
  <c r="X112" i="1" s="1"/>
  <c r="P111" i="1"/>
  <c r="T111" i="1" s="1"/>
  <c r="X111" i="1" s="1"/>
  <c r="P107" i="1" l="1"/>
  <c r="T108" i="1"/>
  <c r="X108" i="1" s="1"/>
  <c r="S300" i="1"/>
  <c r="Q422" i="2"/>
  <c r="P422" i="2"/>
  <c r="S289" i="1"/>
  <c r="R289" i="1"/>
  <c r="Q44" i="1"/>
  <c r="U44" i="1" s="1"/>
  <c r="Y44" i="1" s="1"/>
  <c r="O40" i="1"/>
  <c r="O39" i="1" s="1"/>
  <c r="O30" i="1" s="1"/>
  <c r="O10" i="1" s="1"/>
  <c r="O620" i="1" s="1"/>
  <c r="L88" i="2"/>
  <c r="N65" i="1"/>
  <c r="N61" i="1" s="1"/>
  <c r="N60" i="1" s="1"/>
  <c r="N59" i="1" s="1"/>
  <c r="N52" i="1"/>
  <c r="N47" i="1" s="1"/>
  <c r="N31" i="1"/>
  <c r="P106" i="1" l="1"/>
  <c r="T107" i="1"/>
  <c r="X107" i="1" s="1"/>
  <c r="S288" i="1"/>
  <c r="R288" i="1"/>
  <c r="N30" i="1"/>
  <c r="N10" i="1" s="1"/>
  <c r="N620" i="1" s="1"/>
  <c r="L10" i="2"/>
  <c r="I61" i="1"/>
  <c r="K68" i="1"/>
  <c r="K59" i="1" s="1"/>
  <c r="K10" i="1" s="1"/>
  <c r="P105" i="1" l="1"/>
  <c r="T105" i="1" s="1"/>
  <c r="X105" i="1" s="1"/>
  <c r="T106" i="1"/>
  <c r="X106" i="1" s="1"/>
  <c r="S277" i="1"/>
  <c r="R277" i="1"/>
  <c r="L422" i="2"/>
  <c r="J68" i="1"/>
  <c r="J59" i="1" s="1"/>
  <c r="J10" i="1" s="1"/>
  <c r="I16" i="2"/>
  <c r="I15" i="2" s="1"/>
  <c r="H16" i="2"/>
  <c r="H15" i="2" s="1"/>
  <c r="H11" i="2" s="1"/>
  <c r="H10" i="2" s="1"/>
  <c r="H422" i="2" s="1"/>
  <c r="K17" i="2"/>
  <c r="O17" i="2" s="1"/>
  <c r="S17" i="2" s="1"/>
  <c r="W17" i="2" s="1"/>
  <c r="J17" i="2"/>
  <c r="N17" i="2" s="1"/>
  <c r="R17" i="2" s="1"/>
  <c r="V17" i="2" s="1"/>
  <c r="J16" i="2"/>
  <c r="N16" i="2" s="1"/>
  <c r="R16" i="2" s="1"/>
  <c r="V16" i="2" s="1"/>
  <c r="K16" i="2" l="1"/>
  <c r="O16" i="2" s="1"/>
  <c r="S16" i="2" s="1"/>
  <c r="W16" i="2" s="1"/>
  <c r="S620" i="1"/>
  <c r="R620" i="1"/>
  <c r="K15" i="2"/>
  <c r="O15" i="2" s="1"/>
  <c r="S15" i="2" s="1"/>
  <c r="W15" i="2" s="1"/>
  <c r="I11" i="2"/>
  <c r="I10" i="2" s="1"/>
  <c r="I422" i="2" s="1"/>
  <c r="K422" i="2" s="1"/>
  <c r="O422" i="2" s="1"/>
  <c r="S422" i="2" s="1"/>
  <c r="W422" i="2" s="1"/>
  <c r="J15" i="2"/>
  <c r="N15" i="2" s="1"/>
  <c r="R15" i="2" s="1"/>
  <c r="V15" i="2" s="1"/>
  <c r="K11" i="2"/>
  <c r="O11" i="2" s="1"/>
  <c r="S11" i="2" s="1"/>
  <c r="W11" i="2" s="1"/>
  <c r="K12" i="2"/>
  <c r="O12" i="2" s="1"/>
  <c r="S12" i="2" s="1"/>
  <c r="W12" i="2" s="1"/>
  <c r="K13" i="2"/>
  <c r="O13" i="2" s="1"/>
  <c r="S13" i="2" s="1"/>
  <c r="W13" i="2" s="1"/>
  <c r="K14" i="2"/>
  <c r="O14" i="2" s="1"/>
  <c r="S14" i="2" s="1"/>
  <c r="W14" i="2" s="1"/>
  <c r="K18" i="2"/>
  <c r="O18" i="2" s="1"/>
  <c r="S18" i="2" s="1"/>
  <c r="W18" i="2" s="1"/>
  <c r="K19" i="2"/>
  <c r="O19" i="2" s="1"/>
  <c r="S19" i="2" s="1"/>
  <c r="W19" i="2" s="1"/>
  <c r="K20" i="2"/>
  <c r="O20" i="2" s="1"/>
  <c r="S20" i="2" s="1"/>
  <c r="W20" i="2" s="1"/>
  <c r="K21" i="2"/>
  <c r="O21" i="2" s="1"/>
  <c r="S21" i="2" s="1"/>
  <c r="W21" i="2" s="1"/>
  <c r="K22" i="2"/>
  <c r="O22" i="2" s="1"/>
  <c r="S22" i="2" s="1"/>
  <c r="W22" i="2" s="1"/>
  <c r="K23" i="2"/>
  <c r="O23" i="2" s="1"/>
  <c r="S23" i="2" s="1"/>
  <c r="W23" i="2" s="1"/>
  <c r="K24" i="2"/>
  <c r="O24" i="2" s="1"/>
  <c r="S24" i="2" s="1"/>
  <c r="W24" i="2" s="1"/>
  <c r="K25" i="2"/>
  <c r="O25" i="2" s="1"/>
  <c r="S25" i="2" s="1"/>
  <c r="W25" i="2" s="1"/>
  <c r="K26" i="2"/>
  <c r="O26" i="2" s="1"/>
  <c r="S26" i="2" s="1"/>
  <c r="W26" i="2" s="1"/>
  <c r="K27" i="2"/>
  <c r="O27" i="2" s="1"/>
  <c r="S27" i="2" s="1"/>
  <c r="W27" i="2" s="1"/>
  <c r="K28" i="2"/>
  <c r="O28" i="2" s="1"/>
  <c r="S28" i="2" s="1"/>
  <c r="W28" i="2" s="1"/>
  <c r="K29" i="2"/>
  <c r="O29" i="2" s="1"/>
  <c r="S29" i="2" s="1"/>
  <c r="W29" i="2" s="1"/>
  <c r="K30" i="2"/>
  <c r="O30" i="2" s="1"/>
  <c r="S30" i="2" s="1"/>
  <c r="W30" i="2" s="1"/>
  <c r="K31" i="2"/>
  <c r="O31" i="2" s="1"/>
  <c r="S31" i="2" s="1"/>
  <c r="W31" i="2" s="1"/>
  <c r="K32" i="2"/>
  <c r="O32" i="2" s="1"/>
  <c r="S32" i="2" s="1"/>
  <c r="W32" i="2" s="1"/>
  <c r="K33" i="2"/>
  <c r="O33" i="2" s="1"/>
  <c r="S33" i="2" s="1"/>
  <c r="W33" i="2" s="1"/>
  <c r="K34" i="2"/>
  <c r="O34" i="2" s="1"/>
  <c r="S34" i="2" s="1"/>
  <c r="W34" i="2" s="1"/>
  <c r="K35" i="2"/>
  <c r="O35" i="2" s="1"/>
  <c r="S35" i="2" s="1"/>
  <c r="W35" i="2" s="1"/>
  <c r="K36" i="2"/>
  <c r="O36" i="2" s="1"/>
  <c r="S36" i="2" s="1"/>
  <c r="W36" i="2" s="1"/>
  <c r="K37" i="2"/>
  <c r="O37" i="2" s="1"/>
  <c r="S37" i="2" s="1"/>
  <c r="W37" i="2" s="1"/>
  <c r="K38" i="2"/>
  <c r="O38" i="2" s="1"/>
  <c r="S38" i="2" s="1"/>
  <c r="W38" i="2" s="1"/>
  <c r="K39" i="2"/>
  <c r="O39" i="2" s="1"/>
  <c r="S39" i="2" s="1"/>
  <c r="W39" i="2" s="1"/>
  <c r="K40" i="2"/>
  <c r="O40" i="2" s="1"/>
  <c r="S40" i="2" s="1"/>
  <c r="W40" i="2" s="1"/>
  <c r="K41" i="2"/>
  <c r="O41" i="2" s="1"/>
  <c r="S41" i="2" s="1"/>
  <c r="W41" i="2" s="1"/>
  <c r="K42" i="2"/>
  <c r="O42" i="2" s="1"/>
  <c r="S42" i="2" s="1"/>
  <c r="W42" i="2" s="1"/>
  <c r="K43" i="2"/>
  <c r="O43" i="2" s="1"/>
  <c r="S43" i="2" s="1"/>
  <c r="W43" i="2" s="1"/>
  <c r="K44" i="2"/>
  <c r="O44" i="2" s="1"/>
  <c r="S44" i="2" s="1"/>
  <c r="W44" i="2" s="1"/>
  <c r="K45" i="2"/>
  <c r="O45" i="2" s="1"/>
  <c r="S45" i="2" s="1"/>
  <c r="W45" i="2" s="1"/>
  <c r="K46" i="2"/>
  <c r="O46" i="2" s="1"/>
  <c r="S46" i="2" s="1"/>
  <c r="W46" i="2" s="1"/>
  <c r="K47" i="2"/>
  <c r="O47" i="2" s="1"/>
  <c r="S47" i="2" s="1"/>
  <c r="W47" i="2" s="1"/>
  <c r="K48" i="2"/>
  <c r="O48" i="2" s="1"/>
  <c r="S48" i="2" s="1"/>
  <c r="W48" i="2" s="1"/>
  <c r="K49" i="2"/>
  <c r="O49" i="2" s="1"/>
  <c r="S49" i="2" s="1"/>
  <c r="W49" i="2" s="1"/>
  <c r="K50" i="2"/>
  <c r="O50" i="2" s="1"/>
  <c r="S50" i="2" s="1"/>
  <c r="W50" i="2" s="1"/>
  <c r="K51" i="2"/>
  <c r="O51" i="2" s="1"/>
  <c r="S51" i="2" s="1"/>
  <c r="W51" i="2" s="1"/>
  <c r="K52" i="2"/>
  <c r="O52" i="2" s="1"/>
  <c r="S52" i="2" s="1"/>
  <c r="W52" i="2" s="1"/>
  <c r="K53" i="2"/>
  <c r="O53" i="2" s="1"/>
  <c r="S53" i="2" s="1"/>
  <c r="W53" i="2" s="1"/>
  <c r="K54" i="2"/>
  <c r="O54" i="2" s="1"/>
  <c r="S54" i="2" s="1"/>
  <c r="W54" i="2" s="1"/>
  <c r="K55" i="2"/>
  <c r="O55" i="2" s="1"/>
  <c r="S55" i="2" s="1"/>
  <c r="W55" i="2" s="1"/>
  <c r="K56" i="2"/>
  <c r="O56" i="2" s="1"/>
  <c r="S56" i="2" s="1"/>
  <c r="W56" i="2" s="1"/>
  <c r="K57" i="2"/>
  <c r="O57" i="2" s="1"/>
  <c r="S57" i="2" s="1"/>
  <c r="W57" i="2" s="1"/>
  <c r="K58" i="2"/>
  <c r="O58" i="2" s="1"/>
  <c r="S58" i="2" s="1"/>
  <c r="W58" i="2" s="1"/>
  <c r="K59" i="2"/>
  <c r="O59" i="2" s="1"/>
  <c r="S59" i="2" s="1"/>
  <c r="W59" i="2" s="1"/>
  <c r="K60" i="2"/>
  <c r="O60" i="2" s="1"/>
  <c r="S60" i="2" s="1"/>
  <c r="W60" i="2" s="1"/>
  <c r="K61" i="2"/>
  <c r="O61" i="2" s="1"/>
  <c r="S61" i="2" s="1"/>
  <c r="W61" i="2" s="1"/>
  <c r="K62" i="2"/>
  <c r="O62" i="2" s="1"/>
  <c r="S62" i="2" s="1"/>
  <c r="W62" i="2" s="1"/>
  <c r="K63" i="2"/>
  <c r="O63" i="2" s="1"/>
  <c r="S63" i="2" s="1"/>
  <c r="W63" i="2" s="1"/>
  <c r="K64" i="2"/>
  <c r="O64" i="2" s="1"/>
  <c r="S64" i="2" s="1"/>
  <c r="W64" i="2" s="1"/>
  <c r="K65" i="2"/>
  <c r="O65" i="2" s="1"/>
  <c r="S65" i="2" s="1"/>
  <c r="W65" i="2" s="1"/>
  <c r="K66" i="2"/>
  <c r="O66" i="2" s="1"/>
  <c r="S66" i="2" s="1"/>
  <c r="W66" i="2" s="1"/>
  <c r="K67" i="2"/>
  <c r="O67" i="2" s="1"/>
  <c r="S67" i="2" s="1"/>
  <c r="W67" i="2" s="1"/>
  <c r="K68" i="2"/>
  <c r="O68" i="2" s="1"/>
  <c r="S68" i="2" s="1"/>
  <c r="W68" i="2" s="1"/>
  <c r="K69" i="2"/>
  <c r="O69" i="2" s="1"/>
  <c r="S69" i="2" s="1"/>
  <c r="W69" i="2" s="1"/>
  <c r="K70" i="2"/>
  <c r="O70" i="2" s="1"/>
  <c r="S70" i="2" s="1"/>
  <c r="W70" i="2" s="1"/>
  <c r="K71" i="2"/>
  <c r="O71" i="2" s="1"/>
  <c r="S71" i="2" s="1"/>
  <c r="W71" i="2" s="1"/>
  <c r="K72" i="2"/>
  <c r="O72" i="2" s="1"/>
  <c r="S72" i="2" s="1"/>
  <c r="W72" i="2" s="1"/>
  <c r="K73" i="2"/>
  <c r="O73" i="2" s="1"/>
  <c r="S73" i="2" s="1"/>
  <c r="W73" i="2" s="1"/>
  <c r="K74" i="2"/>
  <c r="O74" i="2" s="1"/>
  <c r="S74" i="2" s="1"/>
  <c r="W74" i="2" s="1"/>
  <c r="K75" i="2"/>
  <c r="O75" i="2" s="1"/>
  <c r="S75" i="2" s="1"/>
  <c r="W75" i="2" s="1"/>
  <c r="K76" i="2"/>
  <c r="O76" i="2" s="1"/>
  <c r="S76" i="2" s="1"/>
  <c r="W76" i="2" s="1"/>
  <c r="K77" i="2"/>
  <c r="O77" i="2" s="1"/>
  <c r="S77" i="2" s="1"/>
  <c r="W77" i="2" s="1"/>
  <c r="K78" i="2"/>
  <c r="O78" i="2" s="1"/>
  <c r="S78" i="2" s="1"/>
  <c r="W78" i="2" s="1"/>
  <c r="K79" i="2"/>
  <c r="O79" i="2" s="1"/>
  <c r="S79" i="2" s="1"/>
  <c r="W79" i="2" s="1"/>
  <c r="K80" i="2"/>
  <c r="O80" i="2" s="1"/>
  <c r="S80" i="2" s="1"/>
  <c r="W80" i="2" s="1"/>
  <c r="K81" i="2"/>
  <c r="O81" i="2" s="1"/>
  <c r="S81" i="2" s="1"/>
  <c r="W81" i="2" s="1"/>
  <c r="K82" i="2"/>
  <c r="O82" i="2" s="1"/>
  <c r="S82" i="2" s="1"/>
  <c r="W82" i="2" s="1"/>
  <c r="K83" i="2"/>
  <c r="O83" i="2" s="1"/>
  <c r="S83" i="2" s="1"/>
  <c r="W83" i="2" s="1"/>
  <c r="K84" i="2"/>
  <c r="O84" i="2" s="1"/>
  <c r="S84" i="2" s="1"/>
  <c r="W84" i="2" s="1"/>
  <c r="K85" i="2"/>
  <c r="O85" i="2" s="1"/>
  <c r="S85" i="2" s="1"/>
  <c r="W85" i="2" s="1"/>
  <c r="K86" i="2"/>
  <c r="O86" i="2" s="1"/>
  <c r="S86" i="2" s="1"/>
  <c r="W86" i="2" s="1"/>
  <c r="K87" i="2"/>
  <c r="O87" i="2" s="1"/>
  <c r="S87" i="2" s="1"/>
  <c r="W87" i="2" s="1"/>
  <c r="K88" i="2"/>
  <c r="O88" i="2" s="1"/>
  <c r="S88" i="2" s="1"/>
  <c r="W88" i="2" s="1"/>
  <c r="K89" i="2"/>
  <c r="O89" i="2" s="1"/>
  <c r="S89" i="2" s="1"/>
  <c r="W89" i="2" s="1"/>
  <c r="K90" i="2"/>
  <c r="O90" i="2" s="1"/>
  <c r="S90" i="2" s="1"/>
  <c r="W90" i="2" s="1"/>
  <c r="K91" i="2"/>
  <c r="O91" i="2" s="1"/>
  <c r="S91" i="2" s="1"/>
  <c r="W91" i="2" s="1"/>
  <c r="K92" i="2"/>
  <c r="O92" i="2" s="1"/>
  <c r="S92" i="2" s="1"/>
  <c r="W92" i="2" s="1"/>
  <c r="K93" i="2"/>
  <c r="O93" i="2" s="1"/>
  <c r="S93" i="2" s="1"/>
  <c r="W93" i="2" s="1"/>
  <c r="K94" i="2"/>
  <c r="O94" i="2" s="1"/>
  <c r="S94" i="2" s="1"/>
  <c r="W94" i="2" s="1"/>
  <c r="K95" i="2"/>
  <c r="O95" i="2" s="1"/>
  <c r="S95" i="2" s="1"/>
  <c r="W95" i="2" s="1"/>
  <c r="K96" i="2"/>
  <c r="O96" i="2" s="1"/>
  <c r="S96" i="2" s="1"/>
  <c r="W96" i="2" s="1"/>
  <c r="K97" i="2"/>
  <c r="O97" i="2" s="1"/>
  <c r="S97" i="2" s="1"/>
  <c r="W97" i="2" s="1"/>
  <c r="K98" i="2"/>
  <c r="O98" i="2" s="1"/>
  <c r="S98" i="2" s="1"/>
  <c r="W98" i="2" s="1"/>
  <c r="K99" i="2"/>
  <c r="O99" i="2" s="1"/>
  <c r="S99" i="2" s="1"/>
  <c r="W99" i="2" s="1"/>
  <c r="K106" i="2"/>
  <c r="O106" i="2" s="1"/>
  <c r="S106" i="2" s="1"/>
  <c r="W106" i="2" s="1"/>
  <c r="K107" i="2"/>
  <c r="O107" i="2" s="1"/>
  <c r="S107" i="2" s="1"/>
  <c r="W107" i="2" s="1"/>
  <c r="K108" i="2"/>
  <c r="O108" i="2" s="1"/>
  <c r="S108" i="2" s="1"/>
  <c r="W108" i="2" s="1"/>
  <c r="K109" i="2"/>
  <c r="O109" i="2" s="1"/>
  <c r="S109" i="2" s="1"/>
  <c r="W109" i="2" s="1"/>
  <c r="K110" i="2"/>
  <c r="O110" i="2" s="1"/>
  <c r="S110" i="2" s="1"/>
  <c r="W110" i="2" s="1"/>
  <c r="K111" i="2"/>
  <c r="O111" i="2" s="1"/>
  <c r="S111" i="2" s="1"/>
  <c r="W111" i="2" s="1"/>
  <c r="K112" i="2"/>
  <c r="O112" i="2" s="1"/>
  <c r="S112" i="2" s="1"/>
  <c r="W112" i="2" s="1"/>
  <c r="K113" i="2"/>
  <c r="O113" i="2" s="1"/>
  <c r="S113" i="2" s="1"/>
  <c r="W113" i="2" s="1"/>
  <c r="K114" i="2"/>
  <c r="O114" i="2" s="1"/>
  <c r="S114" i="2" s="1"/>
  <c r="W114" i="2" s="1"/>
  <c r="K115" i="2"/>
  <c r="O115" i="2" s="1"/>
  <c r="S115" i="2" s="1"/>
  <c r="W115" i="2" s="1"/>
  <c r="K116" i="2"/>
  <c r="O116" i="2" s="1"/>
  <c r="S116" i="2" s="1"/>
  <c r="W116" i="2" s="1"/>
  <c r="K117" i="2"/>
  <c r="O117" i="2" s="1"/>
  <c r="S117" i="2" s="1"/>
  <c r="W117" i="2" s="1"/>
  <c r="K118" i="2"/>
  <c r="O118" i="2" s="1"/>
  <c r="S118" i="2" s="1"/>
  <c r="W118" i="2" s="1"/>
  <c r="K119" i="2"/>
  <c r="O119" i="2" s="1"/>
  <c r="S119" i="2" s="1"/>
  <c r="W119" i="2" s="1"/>
  <c r="K120" i="2"/>
  <c r="O120" i="2" s="1"/>
  <c r="S120" i="2" s="1"/>
  <c r="W120" i="2" s="1"/>
  <c r="K121" i="2"/>
  <c r="O121" i="2" s="1"/>
  <c r="S121" i="2" s="1"/>
  <c r="W121" i="2" s="1"/>
  <c r="K122" i="2"/>
  <c r="O122" i="2" s="1"/>
  <c r="S122" i="2" s="1"/>
  <c r="W122" i="2" s="1"/>
  <c r="K123" i="2"/>
  <c r="O123" i="2" s="1"/>
  <c r="S123" i="2" s="1"/>
  <c r="W123" i="2" s="1"/>
  <c r="K124" i="2"/>
  <c r="O124" i="2" s="1"/>
  <c r="S124" i="2" s="1"/>
  <c r="W124" i="2" s="1"/>
  <c r="K125" i="2"/>
  <c r="O125" i="2" s="1"/>
  <c r="S125" i="2" s="1"/>
  <c r="W125" i="2" s="1"/>
  <c r="K126" i="2"/>
  <c r="O126" i="2" s="1"/>
  <c r="S126" i="2" s="1"/>
  <c r="W126" i="2" s="1"/>
  <c r="K127" i="2"/>
  <c r="O127" i="2" s="1"/>
  <c r="S127" i="2" s="1"/>
  <c r="W127" i="2" s="1"/>
  <c r="K128" i="2"/>
  <c r="O128" i="2" s="1"/>
  <c r="S128" i="2" s="1"/>
  <c r="W128" i="2" s="1"/>
  <c r="K129" i="2"/>
  <c r="O129" i="2" s="1"/>
  <c r="S129" i="2" s="1"/>
  <c r="W129" i="2" s="1"/>
  <c r="K130" i="2"/>
  <c r="O130" i="2" s="1"/>
  <c r="S130" i="2" s="1"/>
  <c r="W130" i="2" s="1"/>
  <c r="K131" i="2"/>
  <c r="O131" i="2" s="1"/>
  <c r="S131" i="2" s="1"/>
  <c r="W131" i="2" s="1"/>
  <c r="K132" i="2"/>
  <c r="O132" i="2" s="1"/>
  <c r="S132" i="2" s="1"/>
  <c r="W132" i="2" s="1"/>
  <c r="K133" i="2"/>
  <c r="O133" i="2" s="1"/>
  <c r="S133" i="2" s="1"/>
  <c r="W133" i="2" s="1"/>
  <c r="K134" i="2"/>
  <c r="O134" i="2" s="1"/>
  <c r="S134" i="2" s="1"/>
  <c r="W134" i="2" s="1"/>
  <c r="K135" i="2"/>
  <c r="O135" i="2" s="1"/>
  <c r="S135" i="2" s="1"/>
  <c r="W135" i="2" s="1"/>
  <c r="K136" i="2"/>
  <c r="O136" i="2" s="1"/>
  <c r="S136" i="2" s="1"/>
  <c r="W136" i="2" s="1"/>
  <c r="K137" i="2"/>
  <c r="O137" i="2" s="1"/>
  <c r="S137" i="2" s="1"/>
  <c r="W137" i="2" s="1"/>
  <c r="K138" i="2"/>
  <c r="O138" i="2" s="1"/>
  <c r="S138" i="2" s="1"/>
  <c r="W138" i="2" s="1"/>
  <c r="K139" i="2"/>
  <c r="O139" i="2" s="1"/>
  <c r="S139" i="2" s="1"/>
  <c r="W139" i="2" s="1"/>
  <c r="K140" i="2"/>
  <c r="O140" i="2" s="1"/>
  <c r="S140" i="2" s="1"/>
  <c r="W140" i="2" s="1"/>
  <c r="K141" i="2"/>
  <c r="O141" i="2" s="1"/>
  <c r="S141" i="2" s="1"/>
  <c r="W141" i="2" s="1"/>
  <c r="K142" i="2"/>
  <c r="O142" i="2" s="1"/>
  <c r="S142" i="2" s="1"/>
  <c r="W142" i="2" s="1"/>
  <c r="K143" i="2"/>
  <c r="O143" i="2" s="1"/>
  <c r="S143" i="2" s="1"/>
  <c r="W143" i="2" s="1"/>
  <c r="K144" i="2"/>
  <c r="O144" i="2" s="1"/>
  <c r="S144" i="2" s="1"/>
  <c r="W144" i="2" s="1"/>
  <c r="K145" i="2"/>
  <c r="O145" i="2" s="1"/>
  <c r="S145" i="2" s="1"/>
  <c r="W145" i="2" s="1"/>
  <c r="K146" i="2"/>
  <c r="O146" i="2" s="1"/>
  <c r="S146" i="2" s="1"/>
  <c r="W146" i="2" s="1"/>
  <c r="K147" i="2"/>
  <c r="O147" i="2" s="1"/>
  <c r="S147" i="2" s="1"/>
  <c r="W147" i="2" s="1"/>
  <c r="K148" i="2"/>
  <c r="O148" i="2" s="1"/>
  <c r="S148" i="2" s="1"/>
  <c r="W148" i="2" s="1"/>
  <c r="K149" i="2"/>
  <c r="O149" i="2" s="1"/>
  <c r="S149" i="2" s="1"/>
  <c r="W149" i="2" s="1"/>
  <c r="K150" i="2"/>
  <c r="O150" i="2" s="1"/>
  <c r="S150" i="2" s="1"/>
  <c r="W150" i="2" s="1"/>
  <c r="K151" i="2"/>
  <c r="O151" i="2" s="1"/>
  <c r="S151" i="2" s="1"/>
  <c r="W151" i="2" s="1"/>
  <c r="K152" i="2"/>
  <c r="O152" i="2" s="1"/>
  <c r="S152" i="2" s="1"/>
  <c r="W152" i="2" s="1"/>
  <c r="K153" i="2"/>
  <c r="O153" i="2" s="1"/>
  <c r="S153" i="2" s="1"/>
  <c r="W153" i="2" s="1"/>
  <c r="K154" i="2"/>
  <c r="O154" i="2" s="1"/>
  <c r="S154" i="2" s="1"/>
  <c r="W154" i="2" s="1"/>
  <c r="K155" i="2"/>
  <c r="O155" i="2" s="1"/>
  <c r="S155" i="2" s="1"/>
  <c r="W155" i="2" s="1"/>
  <c r="K156" i="2"/>
  <c r="O156" i="2" s="1"/>
  <c r="S156" i="2" s="1"/>
  <c r="W156" i="2" s="1"/>
  <c r="K157" i="2"/>
  <c r="O157" i="2" s="1"/>
  <c r="S157" i="2" s="1"/>
  <c r="W157" i="2" s="1"/>
  <c r="K158" i="2"/>
  <c r="O158" i="2" s="1"/>
  <c r="S158" i="2" s="1"/>
  <c r="W158" i="2" s="1"/>
  <c r="K159" i="2"/>
  <c r="O159" i="2" s="1"/>
  <c r="S159" i="2" s="1"/>
  <c r="W159" i="2" s="1"/>
  <c r="K160" i="2"/>
  <c r="O160" i="2" s="1"/>
  <c r="S160" i="2" s="1"/>
  <c r="W160" i="2" s="1"/>
  <c r="K161" i="2"/>
  <c r="O161" i="2" s="1"/>
  <c r="S161" i="2" s="1"/>
  <c r="W161" i="2" s="1"/>
  <c r="K162" i="2"/>
  <c r="O162" i="2" s="1"/>
  <c r="S162" i="2" s="1"/>
  <c r="W162" i="2" s="1"/>
  <c r="K163" i="2"/>
  <c r="O163" i="2" s="1"/>
  <c r="S163" i="2" s="1"/>
  <c r="W163" i="2" s="1"/>
  <c r="K164" i="2"/>
  <c r="O164" i="2" s="1"/>
  <c r="S164" i="2" s="1"/>
  <c r="W164" i="2" s="1"/>
  <c r="K165" i="2"/>
  <c r="O165" i="2" s="1"/>
  <c r="S165" i="2" s="1"/>
  <c r="W165" i="2" s="1"/>
  <c r="K166" i="2"/>
  <c r="O166" i="2" s="1"/>
  <c r="S166" i="2" s="1"/>
  <c r="W166" i="2" s="1"/>
  <c r="K167" i="2"/>
  <c r="O167" i="2" s="1"/>
  <c r="S167" i="2" s="1"/>
  <c r="W167" i="2" s="1"/>
  <c r="K168" i="2"/>
  <c r="O168" i="2" s="1"/>
  <c r="S168" i="2" s="1"/>
  <c r="W168" i="2" s="1"/>
  <c r="K169" i="2"/>
  <c r="O169" i="2" s="1"/>
  <c r="S169" i="2" s="1"/>
  <c r="W169" i="2" s="1"/>
  <c r="K170" i="2"/>
  <c r="O170" i="2" s="1"/>
  <c r="S170" i="2" s="1"/>
  <c r="W170" i="2" s="1"/>
  <c r="K171" i="2"/>
  <c r="O171" i="2" s="1"/>
  <c r="S171" i="2" s="1"/>
  <c r="W171" i="2" s="1"/>
  <c r="K172" i="2"/>
  <c r="O172" i="2" s="1"/>
  <c r="S172" i="2" s="1"/>
  <c r="W172" i="2" s="1"/>
  <c r="K173" i="2"/>
  <c r="O173" i="2" s="1"/>
  <c r="S173" i="2" s="1"/>
  <c r="W173" i="2" s="1"/>
  <c r="K174" i="2"/>
  <c r="O174" i="2" s="1"/>
  <c r="S174" i="2" s="1"/>
  <c r="W174" i="2" s="1"/>
  <c r="K175" i="2"/>
  <c r="O175" i="2" s="1"/>
  <c r="S175" i="2" s="1"/>
  <c r="W175" i="2" s="1"/>
  <c r="K176" i="2"/>
  <c r="O176" i="2" s="1"/>
  <c r="S176" i="2" s="1"/>
  <c r="W176" i="2" s="1"/>
  <c r="K177" i="2"/>
  <c r="O177" i="2" s="1"/>
  <c r="S177" i="2" s="1"/>
  <c r="W177" i="2" s="1"/>
  <c r="K178" i="2"/>
  <c r="O178" i="2" s="1"/>
  <c r="S178" i="2" s="1"/>
  <c r="W178" i="2" s="1"/>
  <c r="K179" i="2"/>
  <c r="O179" i="2" s="1"/>
  <c r="S179" i="2" s="1"/>
  <c r="W179" i="2" s="1"/>
  <c r="K180" i="2"/>
  <c r="O180" i="2" s="1"/>
  <c r="S180" i="2" s="1"/>
  <c r="W180" i="2" s="1"/>
  <c r="K181" i="2"/>
  <c r="O181" i="2" s="1"/>
  <c r="S181" i="2" s="1"/>
  <c r="W181" i="2" s="1"/>
  <c r="K182" i="2"/>
  <c r="O182" i="2" s="1"/>
  <c r="S182" i="2" s="1"/>
  <c r="W182" i="2" s="1"/>
  <c r="K183" i="2"/>
  <c r="O183" i="2" s="1"/>
  <c r="S183" i="2" s="1"/>
  <c r="W183" i="2" s="1"/>
  <c r="K184" i="2"/>
  <c r="O184" i="2" s="1"/>
  <c r="S184" i="2" s="1"/>
  <c r="W184" i="2" s="1"/>
  <c r="K185" i="2"/>
  <c r="O185" i="2" s="1"/>
  <c r="S185" i="2" s="1"/>
  <c r="W185" i="2" s="1"/>
  <c r="K186" i="2"/>
  <c r="O186" i="2" s="1"/>
  <c r="S186" i="2" s="1"/>
  <c r="W186" i="2" s="1"/>
  <c r="K187" i="2"/>
  <c r="O187" i="2" s="1"/>
  <c r="S187" i="2" s="1"/>
  <c r="W187" i="2" s="1"/>
  <c r="K188" i="2"/>
  <c r="O188" i="2" s="1"/>
  <c r="S188" i="2" s="1"/>
  <c r="W188" i="2" s="1"/>
  <c r="K189" i="2"/>
  <c r="O189" i="2" s="1"/>
  <c r="S189" i="2" s="1"/>
  <c r="W189" i="2" s="1"/>
  <c r="K190" i="2"/>
  <c r="O190" i="2" s="1"/>
  <c r="S190" i="2" s="1"/>
  <c r="W190" i="2" s="1"/>
  <c r="K191" i="2"/>
  <c r="O191" i="2" s="1"/>
  <c r="S191" i="2" s="1"/>
  <c r="W191" i="2" s="1"/>
  <c r="K192" i="2"/>
  <c r="O192" i="2" s="1"/>
  <c r="S192" i="2" s="1"/>
  <c r="W192" i="2" s="1"/>
  <c r="K193" i="2"/>
  <c r="O193" i="2" s="1"/>
  <c r="S193" i="2" s="1"/>
  <c r="W193" i="2" s="1"/>
  <c r="K194" i="2"/>
  <c r="O194" i="2" s="1"/>
  <c r="S194" i="2" s="1"/>
  <c r="W194" i="2" s="1"/>
  <c r="K195" i="2"/>
  <c r="O195" i="2" s="1"/>
  <c r="S195" i="2" s="1"/>
  <c r="W195" i="2" s="1"/>
  <c r="K196" i="2"/>
  <c r="O196" i="2" s="1"/>
  <c r="S196" i="2" s="1"/>
  <c r="W196" i="2" s="1"/>
  <c r="K197" i="2"/>
  <c r="O197" i="2" s="1"/>
  <c r="S197" i="2" s="1"/>
  <c r="W197" i="2" s="1"/>
  <c r="K198" i="2"/>
  <c r="O198" i="2" s="1"/>
  <c r="S198" i="2" s="1"/>
  <c r="W198" i="2" s="1"/>
  <c r="K199" i="2"/>
  <c r="O199" i="2" s="1"/>
  <c r="S199" i="2" s="1"/>
  <c r="W199" i="2" s="1"/>
  <c r="K200" i="2"/>
  <c r="O200" i="2" s="1"/>
  <c r="S200" i="2" s="1"/>
  <c r="W200" i="2" s="1"/>
  <c r="K201" i="2"/>
  <c r="O201" i="2" s="1"/>
  <c r="S201" i="2" s="1"/>
  <c r="W201" i="2" s="1"/>
  <c r="K202" i="2"/>
  <c r="O202" i="2" s="1"/>
  <c r="S202" i="2" s="1"/>
  <c r="W202" i="2" s="1"/>
  <c r="K203" i="2"/>
  <c r="O203" i="2" s="1"/>
  <c r="S203" i="2" s="1"/>
  <c r="W203" i="2" s="1"/>
  <c r="K204" i="2"/>
  <c r="O204" i="2" s="1"/>
  <c r="S204" i="2" s="1"/>
  <c r="W204" i="2" s="1"/>
  <c r="K205" i="2"/>
  <c r="O205" i="2" s="1"/>
  <c r="S205" i="2" s="1"/>
  <c r="W205" i="2" s="1"/>
  <c r="K206" i="2"/>
  <c r="O206" i="2" s="1"/>
  <c r="S206" i="2" s="1"/>
  <c r="W206" i="2" s="1"/>
  <c r="K207" i="2"/>
  <c r="O207" i="2" s="1"/>
  <c r="S207" i="2" s="1"/>
  <c r="W207" i="2" s="1"/>
  <c r="K208" i="2"/>
  <c r="O208" i="2" s="1"/>
  <c r="S208" i="2" s="1"/>
  <c r="W208" i="2" s="1"/>
  <c r="K209" i="2"/>
  <c r="O209" i="2" s="1"/>
  <c r="S209" i="2" s="1"/>
  <c r="W209" i="2" s="1"/>
  <c r="K210" i="2"/>
  <c r="O210" i="2" s="1"/>
  <c r="S210" i="2" s="1"/>
  <c r="W210" i="2" s="1"/>
  <c r="K211" i="2"/>
  <c r="O211" i="2" s="1"/>
  <c r="S211" i="2" s="1"/>
  <c r="W211" i="2" s="1"/>
  <c r="K212" i="2"/>
  <c r="O212" i="2" s="1"/>
  <c r="S212" i="2" s="1"/>
  <c r="W212" i="2" s="1"/>
  <c r="K213" i="2"/>
  <c r="O213" i="2" s="1"/>
  <c r="S213" i="2" s="1"/>
  <c r="W213" i="2" s="1"/>
  <c r="K214" i="2"/>
  <c r="O214" i="2" s="1"/>
  <c r="S214" i="2" s="1"/>
  <c r="W214" i="2" s="1"/>
  <c r="K215" i="2"/>
  <c r="O215" i="2" s="1"/>
  <c r="S215" i="2" s="1"/>
  <c r="W215" i="2" s="1"/>
  <c r="K216" i="2"/>
  <c r="O216" i="2" s="1"/>
  <c r="S216" i="2" s="1"/>
  <c r="W216" i="2" s="1"/>
  <c r="K217" i="2"/>
  <c r="O217" i="2" s="1"/>
  <c r="S217" i="2" s="1"/>
  <c r="W217" i="2" s="1"/>
  <c r="K218" i="2"/>
  <c r="O218" i="2" s="1"/>
  <c r="S218" i="2" s="1"/>
  <c r="W218" i="2" s="1"/>
  <c r="K219" i="2"/>
  <c r="O219" i="2" s="1"/>
  <c r="S219" i="2" s="1"/>
  <c r="W219" i="2" s="1"/>
  <c r="K220" i="2"/>
  <c r="O220" i="2" s="1"/>
  <c r="S220" i="2" s="1"/>
  <c r="W220" i="2" s="1"/>
  <c r="K221" i="2"/>
  <c r="O221" i="2" s="1"/>
  <c r="S221" i="2" s="1"/>
  <c r="W221" i="2" s="1"/>
  <c r="K222" i="2"/>
  <c r="O222" i="2" s="1"/>
  <c r="S222" i="2" s="1"/>
  <c r="W222" i="2" s="1"/>
  <c r="K223" i="2"/>
  <c r="O223" i="2" s="1"/>
  <c r="S223" i="2" s="1"/>
  <c r="W223" i="2" s="1"/>
  <c r="K224" i="2"/>
  <c r="O224" i="2" s="1"/>
  <c r="S224" i="2" s="1"/>
  <c r="W224" i="2" s="1"/>
  <c r="K225" i="2"/>
  <c r="O225" i="2" s="1"/>
  <c r="S225" i="2" s="1"/>
  <c r="W225" i="2" s="1"/>
  <c r="K226" i="2"/>
  <c r="O226" i="2" s="1"/>
  <c r="S226" i="2" s="1"/>
  <c r="W226" i="2" s="1"/>
  <c r="K227" i="2"/>
  <c r="O227" i="2" s="1"/>
  <c r="S227" i="2" s="1"/>
  <c r="W227" i="2" s="1"/>
  <c r="K228" i="2"/>
  <c r="O228" i="2" s="1"/>
  <c r="S228" i="2" s="1"/>
  <c r="W228" i="2" s="1"/>
  <c r="K229" i="2"/>
  <c r="O229" i="2" s="1"/>
  <c r="S229" i="2" s="1"/>
  <c r="W229" i="2" s="1"/>
  <c r="K230" i="2"/>
  <c r="O230" i="2" s="1"/>
  <c r="S230" i="2" s="1"/>
  <c r="W230" i="2" s="1"/>
  <c r="K231" i="2"/>
  <c r="O231" i="2" s="1"/>
  <c r="S231" i="2" s="1"/>
  <c r="W231" i="2" s="1"/>
  <c r="K232" i="2"/>
  <c r="O232" i="2" s="1"/>
  <c r="S232" i="2" s="1"/>
  <c r="W232" i="2" s="1"/>
  <c r="K233" i="2"/>
  <c r="O233" i="2" s="1"/>
  <c r="S233" i="2" s="1"/>
  <c r="W233" i="2" s="1"/>
  <c r="K234" i="2"/>
  <c r="O234" i="2" s="1"/>
  <c r="S234" i="2" s="1"/>
  <c r="W234" i="2" s="1"/>
  <c r="K235" i="2"/>
  <c r="O235" i="2" s="1"/>
  <c r="S235" i="2" s="1"/>
  <c r="W235" i="2" s="1"/>
  <c r="K236" i="2"/>
  <c r="O236" i="2" s="1"/>
  <c r="S236" i="2" s="1"/>
  <c r="W236" i="2" s="1"/>
  <c r="K237" i="2"/>
  <c r="O237" i="2" s="1"/>
  <c r="S237" i="2" s="1"/>
  <c r="W237" i="2" s="1"/>
  <c r="K238" i="2"/>
  <c r="O238" i="2" s="1"/>
  <c r="S238" i="2" s="1"/>
  <c r="W238" i="2" s="1"/>
  <c r="K239" i="2"/>
  <c r="O239" i="2" s="1"/>
  <c r="S239" i="2" s="1"/>
  <c r="W239" i="2" s="1"/>
  <c r="K240" i="2"/>
  <c r="O240" i="2" s="1"/>
  <c r="S240" i="2" s="1"/>
  <c r="W240" i="2" s="1"/>
  <c r="K241" i="2"/>
  <c r="O241" i="2" s="1"/>
  <c r="S241" i="2" s="1"/>
  <c r="W241" i="2" s="1"/>
  <c r="K242" i="2"/>
  <c r="O242" i="2" s="1"/>
  <c r="S242" i="2" s="1"/>
  <c r="W242" i="2" s="1"/>
  <c r="K243" i="2"/>
  <c r="O243" i="2" s="1"/>
  <c r="S243" i="2" s="1"/>
  <c r="W243" i="2" s="1"/>
  <c r="K244" i="2"/>
  <c r="O244" i="2" s="1"/>
  <c r="S244" i="2" s="1"/>
  <c r="W244" i="2" s="1"/>
  <c r="K245" i="2"/>
  <c r="O245" i="2" s="1"/>
  <c r="S245" i="2" s="1"/>
  <c r="W245" i="2" s="1"/>
  <c r="K246" i="2"/>
  <c r="O246" i="2" s="1"/>
  <c r="S246" i="2" s="1"/>
  <c r="W246" i="2" s="1"/>
  <c r="K247" i="2"/>
  <c r="O247" i="2" s="1"/>
  <c r="S247" i="2" s="1"/>
  <c r="W247" i="2" s="1"/>
  <c r="K248" i="2"/>
  <c r="O248" i="2" s="1"/>
  <c r="S248" i="2" s="1"/>
  <c r="W248" i="2" s="1"/>
  <c r="K249" i="2"/>
  <c r="O249" i="2" s="1"/>
  <c r="S249" i="2" s="1"/>
  <c r="W249" i="2" s="1"/>
  <c r="K250" i="2"/>
  <c r="O250" i="2" s="1"/>
  <c r="S250" i="2" s="1"/>
  <c r="W250" i="2" s="1"/>
  <c r="K251" i="2"/>
  <c r="O251" i="2" s="1"/>
  <c r="S251" i="2" s="1"/>
  <c r="W251" i="2" s="1"/>
  <c r="K252" i="2"/>
  <c r="O252" i="2" s="1"/>
  <c r="S252" i="2" s="1"/>
  <c r="W252" i="2" s="1"/>
  <c r="K253" i="2"/>
  <c r="O253" i="2" s="1"/>
  <c r="S253" i="2" s="1"/>
  <c r="W253" i="2" s="1"/>
  <c r="K254" i="2"/>
  <c r="O254" i="2" s="1"/>
  <c r="S254" i="2" s="1"/>
  <c r="W254" i="2" s="1"/>
  <c r="K255" i="2"/>
  <c r="O255" i="2" s="1"/>
  <c r="S255" i="2" s="1"/>
  <c r="W255" i="2" s="1"/>
  <c r="K256" i="2"/>
  <c r="O256" i="2" s="1"/>
  <c r="S256" i="2" s="1"/>
  <c r="W256" i="2" s="1"/>
  <c r="K257" i="2"/>
  <c r="O257" i="2" s="1"/>
  <c r="S257" i="2" s="1"/>
  <c r="W257" i="2" s="1"/>
  <c r="K258" i="2"/>
  <c r="O258" i="2" s="1"/>
  <c r="S258" i="2" s="1"/>
  <c r="W258" i="2" s="1"/>
  <c r="K259" i="2"/>
  <c r="O259" i="2" s="1"/>
  <c r="S259" i="2" s="1"/>
  <c r="W259" i="2" s="1"/>
  <c r="K260" i="2"/>
  <c r="O260" i="2" s="1"/>
  <c r="S260" i="2" s="1"/>
  <c r="W260" i="2" s="1"/>
  <c r="K261" i="2"/>
  <c r="O261" i="2" s="1"/>
  <c r="S261" i="2" s="1"/>
  <c r="W261" i="2" s="1"/>
  <c r="K262" i="2"/>
  <c r="O262" i="2" s="1"/>
  <c r="S262" i="2" s="1"/>
  <c r="W262" i="2" s="1"/>
  <c r="K263" i="2"/>
  <c r="O263" i="2" s="1"/>
  <c r="S263" i="2" s="1"/>
  <c r="W263" i="2" s="1"/>
  <c r="K264" i="2"/>
  <c r="O264" i="2" s="1"/>
  <c r="S264" i="2" s="1"/>
  <c r="W264" i="2" s="1"/>
  <c r="K265" i="2"/>
  <c r="O265" i="2" s="1"/>
  <c r="S265" i="2" s="1"/>
  <c r="W265" i="2" s="1"/>
  <c r="K266" i="2"/>
  <c r="O266" i="2" s="1"/>
  <c r="S266" i="2" s="1"/>
  <c r="W266" i="2" s="1"/>
  <c r="K267" i="2"/>
  <c r="O267" i="2" s="1"/>
  <c r="S267" i="2" s="1"/>
  <c r="W267" i="2" s="1"/>
  <c r="K268" i="2"/>
  <c r="O268" i="2" s="1"/>
  <c r="S268" i="2" s="1"/>
  <c r="W268" i="2" s="1"/>
  <c r="K269" i="2"/>
  <c r="O269" i="2" s="1"/>
  <c r="S269" i="2" s="1"/>
  <c r="W269" i="2" s="1"/>
  <c r="K270" i="2"/>
  <c r="O270" i="2" s="1"/>
  <c r="S270" i="2" s="1"/>
  <c r="W270" i="2" s="1"/>
  <c r="K271" i="2"/>
  <c r="O271" i="2" s="1"/>
  <c r="S271" i="2" s="1"/>
  <c r="W271" i="2" s="1"/>
  <c r="K272" i="2"/>
  <c r="O272" i="2" s="1"/>
  <c r="S272" i="2" s="1"/>
  <c r="W272" i="2" s="1"/>
  <c r="K273" i="2"/>
  <c r="O273" i="2" s="1"/>
  <c r="S273" i="2" s="1"/>
  <c r="W273" i="2" s="1"/>
  <c r="K274" i="2"/>
  <c r="O274" i="2" s="1"/>
  <c r="S274" i="2" s="1"/>
  <c r="W274" i="2" s="1"/>
  <c r="K275" i="2"/>
  <c r="O275" i="2" s="1"/>
  <c r="S275" i="2" s="1"/>
  <c r="W275" i="2" s="1"/>
  <c r="K276" i="2"/>
  <c r="O276" i="2" s="1"/>
  <c r="S276" i="2" s="1"/>
  <c r="W276" i="2" s="1"/>
  <c r="K277" i="2"/>
  <c r="O277" i="2" s="1"/>
  <c r="S277" i="2" s="1"/>
  <c r="W277" i="2" s="1"/>
  <c r="K278" i="2"/>
  <c r="O278" i="2" s="1"/>
  <c r="S278" i="2" s="1"/>
  <c r="W278" i="2" s="1"/>
  <c r="K279" i="2"/>
  <c r="O279" i="2" s="1"/>
  <c r="S279" i="2" s="1"/>
  <c r="W279" i="2" s="1"/>
  <c r="K280" i="2"/>
  <c r="O280" i="2" s="1"/>
  <c r="S280" i="2" s="1"/>
  <c r="W280" i="2" s="1"/>
  <c r="K281" i="2"/>
  <c r="O281" i="2" s="1"/>
  <c r="S281" i="2" s="1"/>
  <c r="W281" i="2" s="1"/>
  <c r="K282" i="2"/>
  <c r="O282" i="2" s="1"/>
  <c r="S282" i="2" s="1"/>
  <c r="W282" i="2" s="1"/>
  <c r="K283" i="2"/>
  <c r="O283" i="2" s="1"/>
  <c r="S283" i="2" s="1"/>
  <c r="W283" i="2" s="1"/>
  <c r="K284" i="2"/>
  <c r="O284" i="2" s="1"/>
  <c r="S284" i="2" s="1"/>
  <c r="W284" i="2" s="1"/>
  <c r="K285" i="2"/>
  <c r="O285" i="2" s="1"/>
  <c r="S285" i="2" s="1"/>
  <c r="W285" i="2" s="1"/>
  <c r="K286" i="2"/>
  <c r="O286" i="2" s="1"/>
  <c r="S286" i="2" s="1"/>
  <c r="W286" i="2" s="1"/>
  <c r="K287" i="2"/>
  <c r="O287" i="2" s="1"/>
  <c r="S287" i="2" s="1"/>
  <c r="W287" i="2" s="1"/>
  <c r="K288" i="2"/>
  <c r="O288" i="2" s="1"/>
  <c r="S288" i="2" s="1"/>
  <c r="W288" i="2" s="1"/>
  <c r="K289" i="2"/>
  <c r="O289" i="2" s="1"/>
  <c r="S289" i="2" s="1"/>
  <c r="W289" i="2" s="1"/>
  <c r="K290" i="2"/>
  <c r="O290" i="2" s="1"/>
  <c r="S290" i="2" s="1"/>
  <c r="W290" i="2" s="1"/>
  <c r="K291" i="2"/>
  <c r="O291" i="2" s="1"/>
  <c r="S291" i="2" s="1"/>
  <c r="W291" i="2" s="1"/>
  <c r="K292" i="2"/>
  <c r="O292" i="2" s="1"/>
  <c r="S292" i="2" s="1"/>
  <c r="W292" i="2" s="1"/>
  <c r="K293" i="2"/>
  <c r="O293" i="2" s="1"/>
  <c r="S293" i="2" s="1"/>
  <c r="W293" i="2" s="1"/>
  <c r="K294" i="2"/>
  <c r="O294" i="2" s="1"/>
  <c r="S294" i="2" s="1"/>
  <c r="W294" i="2" s="1"/>
  <c r="K295" i="2"/>
  <c r="O295" i="2" s="1"/>
  <c r="S295" i="2" s="1"/>
  <c r="W295" i="2" s="1"/>
  <c r="K296" i="2"/>
  <c r="O296" i="2" s="1"/>
  <c r="S296" i="2" s="1"/>
  <c r="W296" i="2" s="1"/>
  <c r="K297" i="2"/>
  <c r="O297" i="2" s="1"/>
  <c r="S297" i="2" s="1"/>
  <c r="W297" i="2" s="1"/>
  <c r="K298" i="2"/>
  <c r="O298" i="2" s="1"/>
  <c r="S298" i="2" s="1"/>
  <c r="W298" i="2" s="1"/>
  <c r="K299" i="2"/>
  <c r="O299" i="2" s="1"/>
  <c r="S299" i="2" s="1"/>
  <c r="W299" i="2" s="1"/>
  <c r="K300" i="2"/>
  <c r="O300" i="2" s="1"/>
  <c r="S300" i="2" s="1"/>
  <c r="W300" i="2" s="1"/>
  <c r="K301" i="2"/>
  <c r="O301" i="2" s="1"/>
  <c r="S301" i="2" s="1"/>
  <c r="W301" i="2" s="1"/>
  <c r="K302" i="2"/>
  <c r="O302" i="2" s="1"/>
  <c r="S302" i="2" s="1"/>
  <c r="W302" i="2" s="1"/>
  <c r="K303" i="2"/>
  <c r="O303" i="2" s="1"/>
  <c r="S303" i="2" s="1"/>
  <c r="W303" i="2" s="1"/>
  <c r="K304" i="2"/>
  <c r="O304" i="2" s="1"/>
  <c r="S304" i="2" s="1"/>
  <c r="W304" i="2" s="1"/>
  <c r="K305" i="2"/>
  <c r="O305" i="2" s="1"/>
  <c r="S305" i="2" s="1"/>
  <c r="W305" i="2" s="1"/>
  <c r="K306" i="2"/>
  <c r="O306" i="2" s="1"/>
  <c r="S306" i="2" s="1"/>
  <c r="W306" i="2" s="1"/>
  <c r="K307" i="2"/>
  <c r="O307" i="2" s="1"/>
  <c r="S307" i="2" s="1"/>
  <c r="W307" i="2" s="1"/>
  <c r="K308" i="2"/>
  <c r="O308" i="2" s="1"/>
  <c r="S308" i="2" s="1"/>
  <c r="W308" i="2" s="1"/>
  <c r="K309" i="2"/>
  <c r="O309" i="2" s="1"/>
  <c r="S309" i="2" s="1"/>
  <c r="W309" i="2" s="1"/>
  <c r="K310" i="2"/>
  <c r="O310" i="2" s="1"/>
  <c r="S310" i="2" s="1"/>
  <c r="W310" i="2" s="1"/>
  <c r="K311" i="2"/>
  <c r="O311" i="2" s="1"/>
  <c r="S311" i="2" s="1"/>
  <c r="W311" i="2" s="1"/>
  <c r="K312" i="2"/>
  <c r="O312" i="2" s="1"/>
  <c r="S312" i="2" s="1"/>
  <c r="W312" i="2" s="1"/>
  <c r="K313" i="2"/>
  <c r="O313" i="2" s="1"/>
  <c r="S313" i="2" s="1"/>
  <c r="W313" i="2" s="1"/>
  <c r="K314" i="2"/>
  <c r="O314" i="2" s="1"/>
  <c r="S314" i="2" s="1"/>
  <c r="W314" i="2" s="1"/>
  <c r="K315" i="2"/>
  <c r="O315" i="2" s="1"/>
  <c r="S315" i="2" s="1"/>
  <c r="W315" i="2" s="1"/>
  <c r="K316" i="2"/>
  <c r="O316" i="2" s="1"/>
  <c r="S316" i="2" s="1"/>
  <c r="W316" i="2" s="1"/>
  <c r="K317" i="2"/>
  <c r="O317" i="2" s="1"/>
  <c r="S317" i="2" s="1"/>
  <c r="W317" i="2" s="1"/>
  <c r="K318" i="2"/>
  <c r="O318" i="2" s="1"/>
  <c r="S318" i="2" s="1"/>
  <c r="W318" i="2" s="1"/>
  <c r="K319" i="2"/>
  <c r="O319" i="2" s="1"/>
  <c r="S319" i="2" s="1"/>
  <c r="W319" i="2" s="1"/>
  <c r="K320" i="2"/>
  <c r="O320" i="2" s="1"/>
  <c r="S320" i="2" s="1"/>
  <c r="W320" i="2" s="1"/>
  <c r="K321" i="2"/>
  <c r="O321" i="2" s="1"/>
  <c r="S321" i="2" s="1"/>
  <c r="W321" i="2" s="1"/>
  <c r="K322" i="2"/>
  <c r="O322" i="2" s="1"/>
  <c r="S322" i="2" s="1"/>
  <c r="W322" i="2" s="1"/>
  <c r="K323" i="2"/>
  <c r="O323" i="2" s="1"/>
  <c r="S323" i="2" s="1"/>
  <c r="W323" i="2" s="1"/>
  <c r="K324" i="2"/>
  <c r="O324" i="2" s="1"/>
  <c r="S324" i="2" s="1"/>
  <c r="W324" i="2" s="1"/>
  <c r="K325" i="2"/>
  <c r="O325" i="2" s="1"/>
  <c r="S325" i="2" s="1"/>
  <c r="W325" i="2" s="1"/>
  <c r="K326" i="2"/>
  <c r="O326" i="2" s="1"/>
  <c r="S326" i="2" s="1"/>
  <c r="W326" i="2" s="1"/>
  <c r="K327" i="2"/>
  <c r="O327" i="2" s="1"/>
  <c r="S327" i="2" s="1"/>
  <c r="W327" i="2" s="1"/>
  <c r="K328" i="2"/>
  <c r="O328" i="2" s="1"/>
  <c r="S328" i="2" s="1"/>
  <c r="W328" i="2" s="1"/>
  <c r="K329" i="2"/>
  <c r="O329" i="2" s="1"/>
  <c r="S329" i="2" s="1"/>
  <c r="W329" i="2" s="1"/>
  <c r="K330" i="2"/>
  <c r="O330" i="2" s="1"/>
  <c r="S330" i="2" s="1"/>
  <c r="W330" i="2" s="1"/>
  <c r="K331" i="2"/>
  <c r="O331" i="2" s="1"/>
  <c r="S331" i="2" s="1"/>
  <c r="W331" i="2" s="1"/>
  <c r="K332" i="2"/>
  <c r="O332" i="2" s="1"/>
  <c r="S332" i="2" s="1"/>
  <c r="W332" i="2" s="1"/>
  <c r="K333" i="2"/>
  <c r="O333" i="2" s="1"/>
  <c r="S333" i="2" s="1"/>
  <c r="W333" i="2" s="1"/>
  <c r="K334" i="2"/>
  <c r="O334" i="2" s="1"/>
  <c r="S334" i="2" s="1"/>
  <c r="W334" i="2" s="1"/>
  <c r="K335" i="2"/>
  <c r="O335" i="2" s="1"/>
  <c r="S335" i="2" s="1"/>
  <c r="W335" i="2" s="1"/>
  <c r="K336" i="2"/>
  <c r="O336" i="2" s="1"/>
  <c r="S336" i="2" s="1"/>
  <c r="W336" i="2" s="1"/>
  <c r="K337" i="2"/>
  <c r="O337" i="2" s="1"/>
  <c r="S337" i="2" s="1"/>
  <c r="W337" i="2" s="1"/>
  <c r="K338" i="2"/>
  <c r="O338" i="2" s="1"/>
  <c r="S338" i="2" s="1"/>
  <c r="W338" i="2" s="1"/>
  <c r="K339" i="2"/>
  <c r="O339" i="2" s="1"/>
  <c r="S339" i="2" s="1"/>
  <c r="W339" i="2" s="1"/>
  <c r="K340" i="2"/>
  <c r="O340" i="2" s="1"/>
  <c r="S340" i="2" s="1"/>
  <c r="W340" i="2" s="1"/>
  <c r="K341" i="2"/>
  <c r="O341" i="2" s="1"/>
  <c r="S341" i="2" s="1"/>
  <c r="W341" i="2" s="1"/>
  <c r="K342" i="2"/>
  <c r="O342" i="2" s="1"/>
  <c r="S342" i="2" s="1"/>
  <c r="W342" i="2" s="1"/>
  <c r="K343" i="2"/>
  <c r="O343" i="2" s="1"/>
  <c r="S343" i="2" s="1"/>
  <c r="W343" i="2" s="1"/>
  <c r="K344" i="2"/>
  <c r="O344" i="2" s="1"/>
  <c r="S344" i="2" s="1"/>
  <c r="W344" i="2" s="1"/>
  <c r="K345" i="2"/>
  <c r="O345" i="2" s="1"/>
  <c r="S345" i="2" s="1"/>
  <c r="W345" i="2" s="1"/>
  <c r="K346" i="2"/>
  <c r="O346" i="2" s="1"/>
  <c r="S346" i="2" s="1"/>
  <c r="W346" i="2" s="1"/>
  <c r="K347" i="2"/>
  <c r="O347" i="2" s="1"/>
  <c r="S347" i="2" s="1"/>
  <c r="W347" i="2" s="1"/>
  <c r="K348" i="2"/>
  <c r="O348" i="2" s="1"/>
  <c r="S348" i="2" s="1"/>
  <c r="W348" i="2" s="1"/>
  <c r="K349" i="2"/>
  <c r="O349" i="2" s="1"/>
  <c r="S349" i="2" s="1"/>
  <c r="W349" i="2" s="1"/>
  <c r="K350" i="2"/>
  <c r="O350" i="2" s="1"/>
  <c r="S350" i="2" s="1"/>
  <c r="W350" i="2" s="1"/>
  <c r="K351" i="2"/>
  <c r="O351" i="2" s="1"/>
  <c r="S351" i="2" s="1"/>
  <c r="W351" i="2" s="1"/>
  <c r="K352" i="2"/>
  <c r="O352" i="2" s="1"/>
  <c r="S352" i="2" s="1"/>
  <c r="W352" i="2" s="1"/>
  <c r="K353" i="2"/>
  <c r="O353" i="2" s="1"/>
  <c r="S353" i="2" s="1"/>
  <c r="W353" i="2" s="1"/>
  <c r="K354" i="2"/>
  <c r="O354" i="2" s="1"/>
  <c r="S354" i="2" s="1"/>
  <c r="W354" i="2" s="1"/>
  <c r="K355" i="2"/>
  <c r="O355" i="2" s="1"/>
  <c r="S355" i="2" s="1"/>
  <c r="W355" i="2" s="1"/>
  <c r="K356" i="2"/>
  <c r="O356" i="2" s="1"/>
  <c r="S356" i="2" s="1"/>
  <c r="W356" i="2" s="1"/>
  <c r="K357" i="2"/>
  <c r="O357" i="2" s="1"/>
  <c r="S357" i="2" s="1"/>
  <c r="W357" i="2" s="1"/>
  <c r="K358" i="2"/>
  <c r="O358" i="2" s="1"/>
  <c r="S358" i="2" s="1"/>
  <c r="W358" i="2" s="1"/>
  <c r="K359" i="2"/>
  <c r="O359" i="2" s="1"/>
  <c r="S359" i="2" s="1"/>
  <c r="W359" i="2" s="1"/>
  <c r="K360" i="2"/>
  <c r="O360" i="2" s="1"/>
  <c r="S360" i="2" s="1"/>
  <c r="W360" i="2" s="1"/>
  <c r="K361" i="2"/>
  <c r="O361" i="2" s="1"/>
  <c r="S361" i="2" s="1"/>
  <c r="W361" i="2" s="1"/>
  <c r="K362" i="2"/>
  <c r="O362" i="2" s="1"/>
  <c r="S362" i="2" s="1"/>
  <c r="W362" i="2" s="1"/>
  <c r="K363" i="2"/>
  <c r="O363" i="2" s="1"/>
  <c r="S363" i="2" s="1"/>
  <c r="W363" i="2" s="1"/>
  <c r="K364" i="2"/>
  <c r="O364" i="2" s="1"/>
  <c r="S364" i="2" s="1"/>
  <c r="W364" i="2" s="1"/>
  <c r="K365" i="2"/>
  <c r="O365" i="2" s="1"/>
  <c r="S365" i="2" s="1"/>
  <c r="W365" i="2" s="1"/>
  <c r="K366" i="2"/>
  <c r="O366" i="2" s="1"/>
  <c r="S366" i="2" s="1"/>
  <c r="W366" i="2" s="1"/>
  <c r="K367" i="2"/>
  <c r="O367" i="2" s="1"/>
  <c r="S367" i="2" s="1"/>
  <c r="W367" i="2" s="1"/>
  <c r="K368" i="2"/>
  <c r="O368" i="2" s="1"/>
  <c r="S368" i="2" s="1"/>
  <c r="W368" i="2" s="1"/>
  <c r="K369" i="2"/>
  <c r="O369" i="2" s="1"/>
  <c r="S369" i="2" s="1"/>
  <c r="W369" i="2" s="1"/>
  <c r="K370" i="2"/>
  <c r="O370" i="2" s="1"/>
  <c r="S370" i="2" s="1"/>
  <c r="W370" i="2" s="1"/>
  <c r="K371" i="2"/>
  <c r="O371" i="2" s="1"/>
  <c r="S371" i="2" s="1"/>
  <c r="W371" i="2" s="1"/>
  <c r="K372" i="2"/>
  <c r="O372" i="2" s="1"/>
  <c r="S372" i="2" s="1"/>
  <c r="W372" i="2" s="1"/>
  <c r="K373" i="2"/>
  <c r="O373" i="2" s="1"/>
  <c r="S373" i="2" s="1"/>
  <c r="W373" i="2" s="1"/>
  <c r="K374" i="2"/>
  <c r="O374" i="2" s="1"/>
  <c r="S374" i="2" s="1"/>
  <c r="W374" i="2" s="1"/>
  <c r="K375" i="2"/>
  <c r="O375" i="2" s="1"/>
  <c r="S375" i="2" s="1"/>
  <c r="W375" i="2" s="1"/>
  <c r="K376" i="2"/>
  <c r="O376" i="2" s="1"/>
  <c r="S376" i="2" s="1"/>
  <c r="W376" i="2" s="1"/>
  <c r="K377" i="2"/>
  <c r="O377" i="2" s="1"/>
  <c r="S377" i="2" s="1"/>
  <c r="W377" i="2" s="1"/>
  <c r="K378" i="2"/>
  <c r="O378" i="2" s="1"/>
  <c r="S378" i="2" s="1"/>
  <c r="W378" i="2" s="1"/>
  <c r="K379" i="2"/>
  <c r="O379" i="2" s="1"/>
  <c r="S379" i="2" s="1"/>
  <c r="W379" i="2" s="1"/>
  <c r="K380" i="2"/>
  <c r="O380" i="2" s="1"/>
  <c r="S380" i="2" s="1"/>
  <c r="W380" i="2" s="1"/>
  <c r="K381" i="2"/>
  <c r="O381" i="2" s="1"/>
  <c r="S381" i="2" s="1"/>
  <c r="W381" i="2" s="1"/>
  <c r="K382" i="2"/>
  <c r="O382" i="2" s="1"/>
  <c r="S382" i="2" s="1"/>
  <c r="W382" i="2" s="1"/>
  <c r="K383" i="2"/>
  <c r="O383" i="2" s="1"/>
  <c r="S383" i="2" s="1"/>
  <c r="W383" i="2" s="1"/>
  <c r="K384" i="2"/>
  <c r="O384" i="2" s="1"/>
  <c r="S384" i="2" s="1"/>
  <c r="W384" i="2" s="1"/>
  <c r="K385" i="2"/>
  <c r="O385" i="2" s="1"/>
  <c r="S385" i="2" s="1"/>
  <c r="W385" i="2" s="1"/>
  <c r="K386" i="2"/>
  <c r="O386" i="2" s="1"/>
  <c r="S386" i="2" s="1"/>
  <c r="W386" i="2" s="1"/>
  <c r="K387" i="2"/>
  <c r="O387" i="2" s="1"/>
  <c r="S387" i="2" s="1"/>
  <c r="W387" i="2" s="1"/>
  <c r="K388" i="2"/>
  <c r="O388" i="2" s="1"/>
  <c r="S388" i="2" s="1"/>
  <c r="W388" i="2" s="1"/>
  <c r="K389" i="2"/>
  <c r="O389" i="2" s="1"/>
  <c r="S389" i="2" s="1"/>
  <c r="W389" i="2" s="1"/>
  <c r="K390" i="2"/>
  <c r="O390" i="2" s="1"/>
  <c r="S390" i="2" s="1"/>
  <c r="W390" i="2" s="1"/>
  <c r="K391" i="2"/>
  <c r="O391" i="2" s="1"/>
  <c r="S391" i="2" s="1"/>
  <c r="W391" i="2" s="1"/>
  <c r="K392" i="2"/>
  <c r="O392" i="2" s="1"/>
  <c r="S392" i="2" s="1"/>
  <c r="W392" i="2" s="1"/>
  <c r="K393" i="2"/>
  <c r="O393" i="2" s="1"/>
  <c r="S393" i="2" s="1"/>
  <c r="W393" i="2" s="1"/>
  <c r="K394" i="2"/>
  <c r="O394" i="2" s="1"/>
  <c r="S394" i="2" s="1"/>
  <c r="W394" i="2" s="1"/>
  <c r="K395" i="2"/>
  <c r="O395" i="2" s="1"/>
  <c r="S395" i="2" s="1"/>
  <c r="W395" i="2" s="1"/>
  <c r="K396" i="2"/>
  <c r="O396" i="2" s="1"/>
  <c r="S396" i="2" s="1"/>
  <c r="W396" i="2" s="1"/>
  <c r="K397" i="2"/>
  <c r="O397" i="2" s="1"/>
  <c r="S397" i="2" s="1"/>
  <c r="W397" i="2" s="1"/>
  <c r="K398" i="2"/>
  <c r="O398" i="2" s="1"/>
  <c r="S398" i="2" s="1"/>
  <c r="W398" i="2" s="1"/>
  <c r="K399" i="2"/>
  <c r="O399" i="2" s="1"/>
  <c r="S399" i="2" s="1"/>
  <c r="W399" i="2" s="1"/>
  <c r="K400" i="2"/>
  <c r="O400" i="2" s="1"/>
  <c r="S400" i="2" s="1"/>
  <c r="W400" i="2" s="1"/>
  <c r="K401" i="2"/>
  <c r="O401" i="2" s="1"/>
  <c r="S401" i="2" s="1"/>
  <c r="W401" i="2" s="1"/>
  <c r="K402" i="2"/>
  <c r="O402" i="2" s="1"/>
  <c r="S402" i="2" s="1"/>
  <c r="W402" i="2" s="1"/>
  <c r="K403" i="2"/>
  <c r="O403" i="2" s="1"/>
  <c r="S403" i="2" s="1"/>
  <c r="W403" i="2" s="1"/>
  <c r="K404" i="2"/>
  <c r="O404" i="2" s="1"/>
  <c r="S404" i="2" s="1"/>
  <c r="W404" i="2" s="1"/>
  <c r="K405" i="2"/>
  <c r="O405" i="2" s="1"/>
  <c r="S405" i="2" s="1"/>
  <c r="W405" i="2" s="1"/>
  <c r="K406" i="2"/>
  <c r="O406" i="2" s="1"/>
  <c r="S406" i="2" s="1"/>
  <c r="W406" i="2" s="1"/>
  <c r="K407" i="2"/>
  <c r="O407" i="2" s="1"/>
  <c r="S407" i="2" s="1"/>
  <c r="W407" i="2" s="1"/>
  <c r="K408" i="2"/>
  <c r="O408" i="2" s="1"/>
  <c r="S408" i="2" s="1"/>
  <c r="W408" i="2" s="1"/>
  <c r="K409" i="2"/>
  <c r="O409" i="2" s="1"/>
  <c r="S409" i="2" s="1"/>
  <c r="W409" i="2" s="1"/>
  <c r="K410" i="2"/>
  <c r="O410" i="2" s="1"/>
  <c r="S410" i="2" s="1"/>
  <c r="W410" i="2" s="1"/>
  <c r="K411" i="2"/>
  <c r="O411" i="2" s="1"/>
  <c r="S411" i="2" s="1"/>
  <c r="W411" i="2" s="1"/>
  <c r="K412" i="2"/>
  <c r="O412" i="2" s="1"/>
  <c r="S412" i="2" s="1"/>
  <c r="W412" i="2" s="1"/>
  <c r="K413" i="2"/>
  <c r="O413" i="2" s="1"/>
  <c r="S413" i="2" s="1"/>
  <c r="W413" i="2" s="1"/>
  <c r="K414" i="2"/>
  <c r="O414" i="2" s="1"/>
  <c r="S414" i="2" s="1"/>
  <c r="W414" i="2" s="1"/>
  <c r="K415" i="2"/>
  <c r="O415" i="2" s="1"/>
  <c r="S415" i="2" s="1"/>
  <c r="W415" i="2" s="1"/>
  <c r="K416" i="2"/>
  <c r="O416" i="2" s="1"/>
  <c r="S416" i="2" s="1"/>
  <c r="W416" i="2" s="1"/>
  <c r="K417" i="2"/>
  <c r="O417" i="2" s="1"/>
  <c r="S417" i="2" s="1"/>
  <c r="W417" i="2" s="1"/>
  <c r="K418" i="2"/>
  <c r="O418" i="2" s="1"/>
  <c r="S418" i="2" s="1"/>
  <c r="W418" i="2" s="1"/>
  <c r="K419" i="2"/>
  <c r="O419" i="2" s="1"/>
  <c r="S419" i="2" s="1"/>
  <c r="W419" i="2" s="1"/>
  <c r="K421" i="2"/>
  <c r="O421" i="2" s="1"/>
  <c r="S421" i="2" s="1"/>
  <c r="W421" i="2" s="1"/>
  <c r="J11" i="2"/>
  <c r="N11" i="2" s="1"/>
  <c r="R11" i="2" s="1"/>
  <c r="V11" i="2" s="1"/>
  <c r="J12" i="2"/>
  <c r="N12" i="2" s="1"/>
  <c r="R12" i="2" s="1"/>
  <c r="V12" i="2" s="1"/>
  <c r="J13" i="2"/>
  <c r="N13" i="2" s="1"/>
  <c r="R13" i="2" s="1"/>
  <c r="V13" i="2" s="1"/>
  <c r="J14" i="2"/>
  <c r="N14" i="2" s="1"/>
  <c r="R14" i="2" s="1"/>
  <c r="V14" i="2" s="1"/>
  <c r="J18" i="2"/>
  <c r="N18" i="2" s="1"/>
  <c r="R18" i="2" s="1"/>
  <c r="V18" i="2" s="1"/>
  <c r="J19" i="2"/>
  <c r="N19" i="2" s="1"/>
  <c r="R19" i="2" s="1"/>
  <c r="V19" i="2" s="1"/>
  <c r="J20" i="2"/>
  <c r="N20" i="2" s="1"/>
  <c r="R20" i="2" s="1"/>
  <c r="V20" i="2" s="1"/>
  <c r="J21" i="2"/>
  <c r="N21" i="2" s="1"/>
  <c r="R21" i="2" s="1"/>
  <c r="V21" i="2" s="1"/>
  <c r="J22" i="2"/>
  <c r="N22" i="2" s="1"/>
  <c r="R22" i="2" s="1"/>
  <c r="V22" i="2" s="1"/>
  <c r="J23" i="2"/>
  <c r="N23" i="2" s="1"/>
  <c r="R23" i="2" s="1"/>
  <c r="V23" i="2" s="1"/>
  <c r="J24" i="2"/>
  <c r="N24" i="2" s="1"/>
  <c r="R24" i="2" s="1"/>
  <c r="V24" i="2" s="1"/>
  <c r="J25" i="2"/>
  <c r="N25" i="2" s="1"/>
  <c r="R25" i="2" s="1"/>
  <c r="V25" i="2" s="1"/>
  <c r="J26" i="2"/>
  <c r="N26" i="2" s="1"/>
  <c r="R26" i="2" s="1"/>
  <c r="V26" i="2" s="1"/>
  <c r="J27" i="2"/>
  <c r="N27" i="2" s="1"/>
  <c r="R27" i="2" s="1"/>
  <c r="V27" i="2" s="1"/>
  <c r="J28" i="2"/>
  <c r="N28" i="2" s="1"/>
  <c r="R28" i="2" s="1"/>
  <c r="V28" i="2" s="1"/>
  <c r="J29" i="2"/>
  <c r="N29" i="2" s="1"/>
  <c r="R29" i="2" s="1"/>
  <c r="V29" i="2" s="1"/>
  <c r="J30" i="2"/>
  <c r="N30" i="2" s="1"/>
  <c r="R30" i="2" s="1"/>
  <c r="V30" i="2" s="1"/>
  <c r="J31" i="2"/>
  <c r="N31" i="2" s="1"/>
  <c r="R31" i="2" s="1"/>
  <c r="V31" i="2" s="1"/>
  <c r="J32" i="2"/>
  <c r="N32" i="2" s="1"/>
  <c r="R32" i="2" s="1"/>
  <c r="V32" i="2" s="1"/>
  <c r="J33" i="2"/>
  <c r="N33" i="2" s="1"/>
  <c r="R33" i="2" s="1"/>
  <c r="V33" i="2" s="1"/>
  <c r="J34" i="2"/>
  <c r="N34" i="2" s="1"/>
  <c r="R34" i="2" s="1"/>
  <c r="V34" i="2" s="1"/>
  <c r="J35" i="2"/>
  <c r="N35" i="2" s="1"/>
  <c r="R35" i="2" s="1"/>
  <c r="V35" i="2" s="1"/>
  <c r="J36" i="2"/>
  <c r="N36" i="2" s="1"/>
  <c r="R36" i="2" s="1"/>
  <c r="V36" i="2" s="1"/>
  <c r="J37" i="2"/>
  <c r="N37" i="2" s="1"/>
  <c r="R37" i="2" s="1"/>
  <c r="V37" i="2" s="1"/>
  <c r="J38" i="2"/>
  <c r="N38" i="2" s="1"/>
  <c r="R38" i="2" s="1"/>
  <c r="V38" i="2" s="1"/>
  <c r="J39" i="2"/>
  <c r="N39" i="2" s="1"/>
  <c r="R39" i="2" s="1"/>
  <c r="V39" i="2" s="1"/>
  <c r="J40" i="2"/>
  <c r="N40" i="2" s="1"/>
  <c r="R40" i="2" s="1"/>
  <c r="V40" i="2" s="1"/>
  <c r="J41" i="2"/>
  <c r="N41" i="2" s="1"/>
  <c r="R41" i="2" s="1"/>
  <c r="V41" i="2" s="1"/>
  <c r="J42" i="2"/>
  <c r="N42" i="2" s="1"/>
  <c r="R42" i="2" s="1"/>
  <c r="V42" i="2" s="1"/>
  <c r="J43" i="2"/>
  <c r="N43" i="2" s="1"/>
  <c r="R43" i="2" s="1"/>
  <c r="V43" i="2" s="1"/>
  <c r="J44" i="2"/>
  <c r="N44" i="2" s="1"/>
  <c r="R44" i="2" s="1"/>
  <c r="V44" i="2" s="1"/>
  <c r="J45" i="2"/>
  <c r="N45" i="2" s="1"/>
  <c r="R45" i="2" s="1"/>
  <c r="V45" i="2" s="1"/>
  <c r="J46" i="2"/>
  <c r="N46" i="2" s="1"/>
  <c r="R46" i="2" s="1"/>
  <c r="V46" i="2" s="1"/>
  <c r="J47" i="2"/>
  <c r="N47" i="2" s="1"/>
  <c r="R47" i="2" s="1"/>
  <c r="V47" i="2" s="1"/>
  <c r="J48" i="2"/>
  <c r="N48" i="2" s="1"/>
  <c r="R48" i="2" s="1"/>
  <c r="V48" i="2" s="1"/>
  <c r="J49" i="2"/>
  <c r="N49" i="2" s="1"/>
  <c r="R49" i="2" s="1"/>
  <c r="V49" i="2" s="1"/>
  <c r="J50" i="2"/>
  <c r="N50" i="2" s="1"/>
  <c r="R50" i="2" s="1"/>
  <c r="V50" i="2" s="1"/>
  <c r="J51" i="2"/>
  <c r="N51" i="2" s="1"/>
  <c r="R51" i="2" s="1"/>
  <c r="V51" i="2" s="1"/>
  <c r="J52" i="2"/>
  <c r="N52" i="2" s="1"/>
  <c r="R52" i="2" s="1"/>
  <c r="V52" i="2" s="1"/>
  <c r="J53" i="2"/>
  <c r="N53" i="2" s="1"/>
  <c r="R53" i="2" s="1"/>
  <c r="V53" i="2" s="1"/>
  <c r="J54" i="2"/>
  <c r="N54" i="2" s="1"/>
  <c r="R54" i="2" s="1"/>
  <c r="V54" i="2" s="1"/>
  <c r="J55" i="2"/>
  <c r="N55" i="2" s="1"/>
  <c r="R55" i="2" s="1"/>
  <c r="V55" i="2" s="1"/>
  <c r="J56" i="2"/>
  <c r="N56" i="2" s="1"/>
  <c r="R56" i="2" s="1"/>
  <c r="V56" i="2" s="1"/>
  <c r="J57" i="2"/>
  <c r="N57" i="2" s="1"/>
  <c r="R57" i="2" s="1"/>
  <c r="V57" i="2" s="1"/>
  <c r="J58" i="2"/>
  <c r="N58" i="2" s="1"/>
  <c r="R58" i="2" s="1"/>
  <c r="V58" i="2" s="1"/>
  <c r="J59" i="2"/>
  <c r="N59" i="2" s="1"/>
  <c r="R59" i="2" s="1"/>
  <c r="V59" i="2" s="1"/>
  <c r="J60" i="2"/>
  <c r="N60" i="2" s="1"/>
  <c r="R60" i="2" s="1"/>
  <c r="V60" i="2" s="1"/>
  <c r="J61" i="2"/>
  <c r="N61" i="2" s="1"/>
  <c r="R61" i="2" s="1"/>
  <c r="V61" i="2" s="1"/>
  <c r="J62" i="2"/>
  <c r="N62" i="2" s="1"/>
  <c r="R62" i="2" s="1"/>
  <c r="V62" i="2" s="1"/>
  <c r="J63" i="2"/>
  <c r="N63" i="2" s="1"/>
  <c r="R63" i="2" s="1"/>
  <c r="V63" i="2" s="1"/>
  <c r="J64" i="2"/>
  <c r="N64" i="2" s="1"/>
  <c r="R64" i="2" s="1"/>
  <c r="V64" i="2" s="1"/>
  <c r="J65" i="2"/>
  <c r="N65" i="2" s="1"/>
  <c r="R65" i="2" s="1"/>
  <c r="V65" i="2" s="1"/>
  <c r="J66" i="2"/>
  <c r="N66" i="2" s="1"/>
  <c r="R66" i="2" s="1"/>
  <c r="V66" i="2" s="1"/>
  <c r="J67" i="2"/>
  <c r="N67" i="2" s="1"/>
  <c r="R67" i="2" s="1"/>
  <c r="V67" i="2" s="1"/>
  <c r="J68" i="2"/>
  <c r="N68" i="2" s="1"/>
  <c r="R68" i="2" s="1"/>
  <c r="V68" i="2" s="1"/>
  <c r="J69" i="2"/>
  <c r="N69" i="2" s="1"/>
  <c r="R69" i="2" s="1"/>
  <c r="V69" i="2" s="1"/>
  <c r="J70" i="2"/>
  <c r="N70" i="2" s="1"/>
  <c r="R70" i="2" s="1"/>
  <c r="V70" i="2" s="1"/>
  <c r="J71" i="2"/>
  <c r="N71" i="2" s="1"/>
  <c r="R71" i="2" s="1"/>
  <c r="V71" i="2" s="1"/>
  <c r="J72" i="2"/>
  <c r="N72" i="2" s="1"/>
  <c r="R72" i="2" s="1"/>
  <c r="V72" i="2" s="1"/>
  <c r="J73" i="2"/>
  <c r="N73" i="2" s="1"/>
  <c r="R73" i="2" s="1"/>
  <c r="V73" i="2" s="1"/>
  <c r="J74" i="2"/>
  <c r="N74" i="2" s="1"/>
  <c r="R74" i="2" s="1"/>
  <c r="V74" i="2" s="1"/>
  <c r="J75" i="2"/>
  <c r="N75" i="2" s="1"/>
  <c r="R75" i="2" s="1"/>
  <c r="V75" i="2" s="1"/>
  <c r="J76" i="2"/>
  <c r="N76" i="2" s="1"/>
  <c r="R76" i="2" s="1"/>
  <c r="V76" i="2" s="1"/>
  <c r="J77" i="2"/>
  <c r="N77" i="2" s="1"/>
  <c r="R77" i="2" s="1"/>
  <c r="V77" i="2" s="1"/>
  <c r="J78" i="2"/>
  <c r="N78" i="2" s="1"/>
  <c r="R78" i="2" s="1"/>
  <c r="V78" i="2" s="1"/>
  <c r="J79" i="2"/>
  <c r="N79" i="2" s="1"/>
  <c r="R79" i="2" s="1"/>
  <c r="V79" i="2" s="1"/>
  <c r="J80" i="2"/>
  <c r="N80" i="2" s="1"/>
  <c r="R80" i="2" s="1"/>
  <c r="V80" i="2" s="1"/>
  <c r="J81" i="2"/>
  <c r="N81" i="2" s="1"/>
  <c r="R81" i="2" s="1"/>
  <c r="V81" i="2" s="1"/>
  <c r="J82" i="2"/>
  <c r="N82" i="2" s="1"/>
  <c r="R82" i="2" s="1"/>
  <c r="V82" i="2" s="1"/>
  <c r="J83" i="2"/>
  <c r="N83" i="2" s="1"/>
  <c r="R83" i="2" s="1"/>
  <c r="V83" i="2" s="1"/>
  <c r="J84" i="2"/>
  <c r="N84" i="2" s="1"/>
  <c r="R84" i="2" s="1"/>
  <c r="V84" i="2" s="1"/>
  <c r="J85" i="2"/>
  <c r="N85" i="2" s="1"/>
  <c r="R85" i="2" s="1"/>
  <c r="V85" i="2" s="1"/>
  <c r="J86" i="2"/>
  <c r="N86" i="2" s="1"/>
  <c r="R86" i="2" s="1"/>
  <c r="V86" i="2" s="1"/>
  <c r="J87" i="2"/>
  <c r="N87" i="2" s="1"/>
  <c r="R87" i="2" s="1"/>
  <c r="V87" i="2" s="1"/>
  <c r="J88" i="2"/>
  <c r="N88" i="2" s="1"/>
  <c r="R88" i="2" s="1"/>
  <c r="V88" i="2" s="1"/>
  <c r="J89" i="2"/>
  <c r="N89" i="2" s="1"/>
  <c r="R89" i="2" s="1"/>
  <c r="V89" i="2" s="1"/>
  <c r="J90" i="2"/>
  <c r="N90" i="2" s="1"/>
  <c r="R90" i="2" s="1"/>
  <c r="V90" i="2" s="1"/>
  <c r="J91" i="2"/>
  <c r="N91" i="2" s="1"/>
  <c r="R91" i="2" s="1"/>
  <c r="V91" i="2" s="1"/>
  <c r="J92" i="2"/>
  <c r="N92" i="2" s="1"/>
  <c r="R92" i="2" s="1"/>
  <c r="V92" i="2" s="1"/>
  <c r="J93" i="2"/>
  <c r="N93" i="2" s="1"/>
  <c r="R93" i="2" s="1"/>
  <c r="V93" i="2" s="1"/>
  <c r="J94" i="2"/>
  <c r="N94" i="2" s="1"/>
  <c r="R94" i="2" s="1"/>
  <c r="V94" i="2" s="1"/>
  <c r="J95" i="2"/>
  <c r="N95" i="2" s="1"/>
  <c r="R95" i="2" s="1"/>
  <c r="V95" i="2" s="1"/>
  <c r="J96" i="2"/>
  <c r="N96" i="2" s="1"/>
  <c r="R96" i="2" s="1"/>
  <c r="V96" i="2" s="1"/>
  <c r="J97" i="2"/>
  <c r="N97" i="2" s="1"/>
  <c r="R97" i="2" s="1"/>
  <c r="V97" i="2" s="1"/>
  <c r="J98" i="2"/>
  <c r="N98" i="2" s="1"/>
  <c r="R98" i="2" s="1"/>
  <c r="V98" i="2" s="1"/>
  <c r="J99" i="2"/>
  <c r="N99" i="2" s="1"/>
  <c r="R99" i="2" s="1"/>
  <c r="V99" i="2" s="1"/>
  <c r="J106" i="2"/>
  <c r="N106" i="2" s="1"/>
  <c r="R106" i="2" s="1"/>
  <c r="V106" i="2" s="1"/>
  <c r="J107" i="2"/>
  <c r="N107" i="2" s="1"/>
  <c r="R107" i="2" s="1"/>
  <c r="V107" i="2" s="1"/>
  <c r="J108" i="2"/>
  <c r="N108" i="2" s="1"/>
  <c r="R108" i="2" s="1"/>
  <c r="V108" i="2" s="1"/>
  <c r="J109" i="2"/>
  <c r="N109" i="2" s="1"/>
  <c r="R109" i="2" s="1"/>
  <c r="V109" i="2" s="1"/>
  <c r="J110" i="2"/>
  <c r="N110" i="2" s="1"/>
  <c r="R110" i="2" s="1"/>
  <c r="V110" i="2" s="1"/>
  <c r="J111" i="2"/>
  <c r="N111" i="2" s="1"/>
  <c r="R111" i="2" s="1"/>
  <c r="V111" i="2" s="1"/>
  <c r="J112" i="2"/>
  <c r="N112" i="2" s="1"/>
  <c r="R112" i="2" s="1"/>
  <c r="V112" i="2" s="1"/>
  <c r="J113" i="2"/>
  <c r="N113" i="2" s="1"/>
  <c r="R113" i="2" s="1"/>
  <c r="V113" i="2" s="1"/>
  <c r="J114" i="2"/>
  <c r="N114" i="2" s="1"/>
  <c r="R114" i="2" s="1"/>
  <c r="V114" i="2" s="1"/>
  <c r="J115" i="2"/>
  <c r="N115" i="2" s="1"/>
  <c r="R115" i="2" s="1"/>
  <c r="V115" i="2" s="1"/>
  <c r="J116" i="2"/>
  <c r="N116" i="2" s="1"/>
  <c r="R116" i="2" s="1"/>
  <c r="V116" i="2" s="1"/>
  <c r="J117" i="2"/>
  <c r="N117" i="2" s="1"/>
  <c r="R117" i="2" s="1"/>
  <c r="V117" i="2" s="1"/>
  <c r="J118" i="2"/>
  <c r="N118" i="2" s="1"/>
  <c r="R118" i="2" s="1"/>
  <c r="V118" i="2" s="1"/>
  <c r="J119" i="2"/>
  <c r="N119" i="2" s="1"/>
  <c r="R119" i="2" s="1"/>
  <c r="V119" i="2" s="1"/>
  <c r="J120" i="2"/>
  <c r="N120" i="2" s="1"/>
  <c r="R120" i="2" s="1"/>
  <c r="V120" i="2" s="1"/>
  <c r="J121" i="2"/>
  <c r="N121" i="2" s="1"/>
  <c r="R121" i="2" s="1"/>
  <c r="V121" i="2" s="1"/>
  <c r="J122" i="2"/>
  <c r="N122" i="2" s="1"/>
  <c r="R122" i="2" s="1"/>
  <c r="V122" i="2" s="1"/>
  <c r="J123" i="2"/>
  <c r="N123" i="2" s="1"/>
  <c r="R123" i="2" s="1"/>
  <c r="V123" i="2" s="1"/>
  <c r="J124" i="2"/>
  <c r="N124" i="2" s="1"/>
  <c r="R124" i="2" s="1"/>
  <c r="V124" i="2" s="1"/>
  <c r="J125" i="2"/>
  <c r="N125" i="2" s="1"/>
  <c r="R125" i="2" s="1"/>
  <c r="V125" i="2" s="1"/>
  <c r="J126" i="2"/>
  <c r="N126" i="2" s="1"/>
  <c r="R126" i="2" s="1"/>
  <c r="V126" i="2" s="1"/>
  <c r="J127" i="2"/>
  <c r="N127" i="2" s="1"/>
  <c r="R127" i="2" s="1"/>
  <c r="V127" i="2" s="1"/>
  <c r="J128" i="2"/>
  <c r="N128" i="2" s="1"/>
  <c r="R128" i="2" s="1"/>
  <c r="V128" i="2" s="1"/>
  <c r="J129" i="2"/>
  <c r="N129" i="2" s="1"/>
  <c r="R129" i="2" s="1"/>
  <c r="V129" i="2" s="1"/>
  <c r="J130" i="2"/>
  <c r="N130" i="2" s="1"/>
  <c r="R130" i="2" s="1"/>
  <c r="V130" i="2" s="1"/>
  <c r="J131" i="2"/>
  <c r="N131" i="2" s="1"/>
  <c r="R131" i="2" s="1"/>
  <c r="V131" i="2" s="1"/>
  <c r="J132" i="2"/>
  <c r="N132" i="2" s="1"/>
  <c r="R132" i="2" s="1"/>
  <c r="V132" i="2" s="1"/>
  <c r="J133" i="2"/>
  <c r="N133" i="2" s="1"/>
  <c r="R133" i="2" s="1"/>
  <c r="V133" i="2" s="1"/>
  <c r="J134" i="2"/>
  <c r="N134" i="2" s="1"/>
  <c r="R134" i="2" s="1"/>
  <c r="V134" i="2" s="1"/>
  <c r="J135" i="2"/>
  <c r="N135" i="2" s="1"/>
  <c r="R135" i="2" s="1"/>
  <c r="V135" i="2" s="1"/>
  <c r="J136" i="2"/>
  <c r="N136" i="2" s="1"/>
  <c r="R136" i="2" s="1"/>
  <c r="V136" i="2" s="1"/>
  <c r="J137" i="2"/>
  <c r="N137" i="2" s="1"/>
  <c r="R137" i="2" s="1"/>
  <c r="V137" i="2" s="1"/>
  <c r="J138" i="2"/>
  <c r="N138" i="2" s="1"/>
  <c r="R138" i="2" s="1"/>
  <c r="V138" i="2" s="1"/>
  <c r="J139" i="2"/>
  <c r="N139" i="2" s="1"/>
  <c r="R139" i="2" s="1"/>
  <c r="V139" i="2" s="1"/>
  <c r="J140" i="2"/>
  <c r="N140" i="2" s="1"/>
  <c r="R140" i="2" s="1"/>
  <c r="V140" i="2" s="1"/>
  <c r="J141" i="2"/>
  <c r="N141" i="2" s="1"/>
  <c r="R141" i="2" s="1"/>
  <c r="V141" i="2" s="1"/>
  <c r="J142" i="2"/>
  <c r="N142" i="2" s="1"/>
  <c r="R142" i="2" s="1"/>
  <c r="V142" i="2" s="1"/>
  <c r="J143" i="2"/>
  <c r="N143" i="2" s="1"/>
  <c r="R143" i="2" s="1"/>
  <c r="V143" i="2" s="1"/>
  <c r="J144" i="2"/>
  <c r="N144" i="2" s="1"/>
  <c r="R144" i="2" s="1"/>
  <c r="V144" i="2" s="1"/>
  <c r="J145" i="2"/>
  <c r="N145" i="2" s="1"/>
  <c r="R145" i="2" s="1"/>
  <c r="V145" i="2" s="1"/>
  <c r="J146" i="2"/>
  <c r="N146" i="2" s="1"/>
  <c r="R146" i="2" s="1"/>
  <c r="V146" i="2" s="1"/>
  <c r="J147" i="2"/>
  <c r="N147" i="2" s="1"/>
  <c r="R147" i="2" s="1"/>
  <c r="V147" i="2" s="1"/>
  <c r="J148" i="2"/>
  <c r="N148" i="2" s="1"/>
  <c r="R148" i="2" s="1"/>
  <c r="V148" i="2" s="1"/>
  <c r="J149" i="2"/>
  <c r="N149" i="2" s="1"/>
  <c r="R149" i="2" s="1"/>
  <c r="V149" i="2" s="1"/>
  <c r="J150" i="2"/>
  <c r="N150" i="2" s="1"/>
  <c r="R150" i="2" s="1"/>
  <c r="V150" i="2" s="1"/>
  <c r="J151" i="2"/>
  <c r="N151" i="2" s="1"/>
  <c r="R151" i="2" s="1"/>
  <c r="V151" i="2" s="1"/>
  <c r="J152" i="2"/>
  <c r="N152" i="2" s="1"/>
  <c r="R152" i="2" s="1"/>
  <c r="V152" i="2" s="1"/>
  <c r="J153" i="2"/>
  <c r="N153" i="2" s="1"/>
  <c r="R153" i="2" s="1"/>
  <c r="V153" i="2" s="1"/>
  <c r="J154" i="2"/>
  <c r="N154" i="2" s="1"/>
  <c r="R154" i="2" s="1"/>
  <c r="V154" i="2" s="1"/>
  <c r="J155" i="2"/>
  <c r="N155" i="2" s="1"/>
  <c r="R155" i="2" s="1"/>
  <c r="V155" i="2" s="1"/>
  <c r="J156" i="2"/>
  <c r="N156" i="2" s="1"/>
  <c r="R156" i="2" s="1"/>
  <c r="V156" i="2" s="1"/>
  <c r="J157" i="2"/>
  <c r="N157" i="2" s="1"/>
  <c r="R157" i="2" s="1"/>
  <c r="V157" i="2" s="1"/>
  <c r="J158" i="2"/>
  <c r="N158" i="2" s="1"/>
  <c r="R158" i="2" s="1"/>
  <c r="V158" i="2" s="1"/>
  <c r="J159" i="2"/>
  <c r="N159" i="2" s="1"/>
  <c r="R159" i="2" s="1"/>
  <c r="V159" i="2" s="1"/>
  <c r="J160" i="2"/>
  <c r="N160" i="2" s="1"/>
  <c r="R160" i="2" s="1"/>
  <c r="V160" i="2" s="1"/>
  <c r="J161" i="2"/>
  <c r="N161" i="2" s="1"/>
  <c r="R161" i="2" s="1"/>
  <c r="V161" i="2" s="1"/>
  <c r="J162" i="2"/>
  <c r="N162" i="2" s="1"/>
  <c r="R162" i="2" s="1"/>
  <c r="V162" i="2" s="1"/>
  <c r="J163" i="2"/>
  <c r="N163" i="2" s="1"/>
  <c r="R163" i="2" s="1"/>
  <c r="V163" i="2" s="1"/>
  <c r="J164" i="2"/>
  <c r="N164" i="2" s="1"/>
  <c r="R164" i="2" s="1"/>
  <c r="V164" i="2" s="1"/>
  <c r="J165" i="2"/>
  <c r="N165" i="2" s="1"/>
  <c r="R165" i="2" s="1"/>
  <c r="V165" i="2" s="1"/>
  <c r="J166" i="2"/>
  <c r="N166" i="2" s="1"/>
  <c r="R166" i="2" s="1"/>
  <c r="V166" i="2" s="1"/>
  <c r="J167" i="2"/>
  <c r="N167" i="2" s="1"/>
  <c r="R167" i="2" s="1"/>
  <c r="V167" i="2" s="1"/>
  <c r="J168" i="2"/>
  <c r="N168" i="2" s="1"/>
  <c r="R168" i="2" s="1"/>
  <c r="V168" i="2" s="1"/>
  <c r="J169" i="2"/>
  <c r="N169" i="2" s="1"/>
  <c r="R169" i="2" s="1"/>
  <c r="V169" i="2" s="1"/>
  <c r="J170" i="2"/>
  <c r="N170" i="2" s="1"/>
  <c r="R170" i="2" s="1"/>
  <c r="V170" i="2" s="1"/>
  <c r="J171" i="2"/>
  <c r="N171" i="2" s="1"/>
  <c r="R171" i="2" s="1"/>
  <c r="V171" i="2" s="1"/>
  <c r="J172" i="2"/>
  <c r="N172" i="2" s="1"/>
  <c r="R172" i="2" s="1"/>
  <c r="V172" i="2" s="1"/>
  <c r="J173" i="2"/>
  <c r="N173" i="2" s="1"/>
  <c r="R173" i="2" s="1"/>
  <c r="V173" i="2" s="1"/>
  <c r="J174" i="2"/>
  <c r="N174" i="2" s="1"/>
  <c r="R174" i="2" s="1"/>
  <c r="V174" i="2" s="1"/>
  <c r="J175" i="2"/>
  <c r="N175" i="2" s="1"/>
  <c r="R175" i="2" s="1"/>
  <c r="V175" i="2" s="1"/>
  <c r="J176" i="2"/>
  <c r="N176" i="2" s="1"/>
  <c r="R176" i="2" s="1"/>
  <c r="V176" i="2" s="1"/>
  <c r="J177" i="2"/>
  <c r="N177" i="2" s="1"/>
  <c r="R177" i="2" s="1"/>
  <c r="V177" i="2" s="1"/>
  <c r="J178" i="2"/>
  <c r="N178" i="2" s="1"/>
  <c r="R178" i="2" s="1"/>
  <c r="V178" i="2" s="1"/>
  <c r="J179" i="2"/>
  <c r="N179" i="2" s="1"/>
  <c r="R179" i="2" s="1"/>
  <c r="V179" i="2" s="1"/>
  <c r="J180" i="2"/>
  <c r="N180" i="2" s="1"/>
  <c r="R180" i="2" s="1"/>
  <c r="V180" i="2" s="1"/>
  <c r="J181" i="2"/>
  <c r="N181" i="2" s="1"/>
  <c r="R181" i="2" s="1"/>
  <c r="V181" i="2" s="1"/>
  <c r="J182" i="2"/>
  <c r="N182" i="2" s="1"/>
  <c r="R182" i="2" s="1"/>
  <c r="V182" i="2" s="1"/>
  <c r="J183" i="2"/>
  <c r="N183" i="2" s="1"/>
  <c r="R183" i="2" s="1"/>
  <c r="V183" i="2" s="1"/>
  <c r="J184" i="2"/>
  <c r="N184" i="2" s="1"/>
  <c r="R184" i="2" s="1"/>
  <c r="V184" i="2" s="1"/>
  <c r="J185" i="2"/>
  <c r="N185" i="2" s="1"/>
  <c r="R185" i="2" s="1"/>
  <c r="V185" i="2" s="1"/>
  <c r="J186" i="2"/>
  <c r="N186" i="2" s="1"/>
  <c r="R186" i="2" s="1"/>
  <c r="V186" i="2" s="1"/>
  <c r="J187" i="2"/>
  <c r="N187" i="2" s="1"/>
  <c r="R187" i="2" s="1"/>
  <c r="V187" i="2" s="1"/>
  <c r="J188" i="2"/>
  <c r="N188" i="2" s="1"/>
  <c r="R188" i="2" s="1"/>
  <c r="V188" i="2" s="1"/>
  <c r="J189" i="2"/>
  <c r="N189" i="2" s="1"/>
  <c r="R189" i="2" s="1"/>
  <c r="V189" i="2" s="1"/>
  <c r="J190" i="2"/>
  <c r="N190" i="2" s="1"/>
  <c r="R190" i="2" s="1"/>
  <c r="V190" i="2" s="1"/>
  <c r="J191" i="2"/>
  <c r="N191" i="2" s="1"/>
  <c r="R191" i="2" s="1"/>
  <c r="V191" i="2" s="1"/>
  <c r="J192" i="2"/>
  <c r="N192" i="2" s="1"/>
  <c r="R192" i="2" s="1"/>
  <c r="V192" i="2" s="1"/>
  <c r="J193" i="2"/>
  <c r="N193" i="2" s="1"/>
  <c r="R193" i="2" s="1"/>
  <c r="V193" i="2" s="1"/>
  <c r="J194" i="2"/>
  <c r="N194" i="2" s="1"/>
  <c r="R194" i="2" s="1"/>
  <c r="V194" i="2" s="1"/>
  <c r="J195" i="2"/>
  <c r="N195" i="2" s="1"/>
  <c r="R195" i="2" s="1"/>
  <c r="V195" i="2" s="1"/>
  <c r="J196" i="2"/>
  <c r="N196" i="2" s="1"/>
  <c r="R196" i="2" s="1"/>
  <c r="V196" i="2" s="1"/>
  <c r="J197" i="2"/>
  <c r="N197" i="2" s="1"/>
  <c r="R197" i="2" s="1"/>
  <c r="V197" i="2" s="1"/>
  <c r="J198" i="2"/>
  <c r="N198" i="2" s="1"/>
  <c r="R198" i="2" s="1"/>
  <c r="V198" i="2" s="1"/>
  <c r="J199" i="2"/>
  <c r="N199" i="2" s="1"/>
  <c r="R199" i="2" s="1"/>
  <c r="V199" i="2" s="1"/>
  <c r="J200" i="2"/>
  <c r="N200" i="2" s="1"/>
  <c r="R200" i="2" s="1"/>
  <c r="V200" i="2" s="1"/>
  <c r="J201" i="2"/>
  <c r="N201" i="2" s="1"/>
  <c r="R201" i="2" s="1"/>
  <c r="V201" i="2" s="1"/>
  <c r="J202" i="2"/>
  <c r="N202" i="2" s="1"/>
  <c r="R202" i="2" s="1"/>
  <c r="V202" i="2" s="1"/>
  <c r="J203" i="2"/>
  <c r="N203" i="2" s="1"/>
  <c r="R203" i="2" s="1"/>
  <c r="V203" i="2" s="1"/>
  <c r="J204" i="2"/>
  <c r="N204" i="2" s="1"/>
  <c r="R204" i="2" s="1"/>
  <c r="V204" i="2" s="1"/>
  <c r="J205" i="2"/>
  <c r="N205" i="2" s="1"/>
  <c r="R205" i="2" s="1"/>
  <c r="V205" i="2" s="1"/>
  <c r="J206" i="2"/>
  <c r="N206" i="2" s="1"/>
  <c r="R206" i="2" s="1"/>
  <c r="V206" i="2" s="1"/>
  <c r="J207" i="2"/>
  <c r="N207" i="2" s="1"/>
  <c r="R207" i="2" s="1"/>
  <c r="V207" i="2" s="1"/>
  <c r="J208" i="2"/>
  <c r="N208" i="2" s="1"/>
  <c r="R208" i="2" s="1"/>
  <c r="V208" i="2" s="1"/>
  <c r="J209" i="2"/>
  <c r="N209" i="2" s="1"/>
  <c r="R209" i="2" s="1"/>
  <c r="V209" i="2" s="1"/>
  <c r="J210" i="2"/>
  <c r="N210" i="2" s="1"/>
  <c r="R210" i="2" s="1"/>
  <c r="V210" i="2" s="1"/>
  <c r="J211" i="2"/>
  <c r="N211" i="2" s="1"/>
  <c r="R211" i="2" s="1"/>
  <c r="V211" i="2" s="1"/>
  <c r="J212" i="2"/>
  <c r="N212" i="2" s="1"/>
  <c r="R212" i="2" s="1"/>
  <c r="V212" i="2" s="1"/>
  <c r="J213" i="2"/>
  <c r="N213" i="2" s="1"/>
  <c r="R213" i="2" s="1"/>
  <c r="V213" i="2" s="1"/>
  <c r="J214" i="2"/>
  <c r="N214" i="2" s="1"/>
  <c r="R214" i="2" s="1"/>
  <c r="V214" i="2" s="1"/>
  <c r="J215" i="2"/>
  <c r="N215" i="2" s="1"/>
  <c r="R215" i="2" s="1"/>
  <c r="V215" i="2" s="1"/>
  <c r="J216" i="2"/>
  <c r="N216" i="2" s="1"/>
  <c r="R216" i="2" s="1"/>
  <c r="V216" i="2" s="1"/>
  <c r="J217" i="2"/>
  <c r="N217" i="2" s="1"/>
  <c r="R217" i="2" s="1"/>
  <c r="V217" i="2" s="1"/>
  <c r="J218" i="2"/>
  <c r="N218" i="2" s="1"/>
  <c r="R218" i="2" s="1"/>
  <c r="V218" i="2" s="1"/>
  <c r="J219" i="2"/>
  <c r="N219" i="2" s="1"/>
  <c r="R219" i="2" s="1"/>
  <c r="V219" i="2" s="1"/>
  <c r="J220" i="2"/>
  <c r="N220" i="2" s="1"/>
  <c r="R220" i="2" s="1"/>
  <c r="V220" i="2" s="1"/>
  <c r="J221" i="2"/>
  <c r="N221" i="2" s="1"/>
  <c r="R221" i="2" s="1"/>
  <c r="V221" i="2" s="1"/>
  <c r="J222" i="2"/>
  <c r="N222" i="2" s="1"/>
  <c r="R222" i="2" s="1"/>
  <c r="V222" i="2" s="1"/>
  <c r="J223" i="2"/>
  <c r="N223" i="2" s="1"/>
  <c r="R223" i="2" s="1"/>
  <c r="V223" i="2" s="1"/>
  <c r="J224" i="2"/>
  <c r="N224" i="2" s="1"/>
  <c r="R224" i="2" s="1"/>
  <c r="V224" i="2" s="1"/>
  <c r="J225" i="2"/>
  <c r="N225" i="2" s="1"/>
  <c r="R225" i="2" s="1"/>
  <c r="V225" i="2" s="1"/>
  <c r="J226" i="2"/>
  <c r="N226" i="2" s="1"/>
  <c r="R226" i="2" s="1"/>
  <c r="V226" i="2" s="1"/>
  <c r="J227" i="2"/>
  <c r="N227" i="2" s="1"/>
  <c r="R227" i="2" s="1"/>
  <c r="V227" i="2" s="1"/>
  <c r="J228" i="2"/>
  <c r="N228" i="2" s="1"/>
  <c r="R228" i="2" s="1"/>
  <c r="V228" i="2" s="1"/>
  <c r="J229" i="2"/>
  <c r="N229" i="2" s="1"/>
  <c r="R229" i="2" s="1"/>
  <c r="V229" i="2" s="1"/>
  <c r="J230" i="2"/>
  <c r="N230" i="2" s="1"/>
  <c r="R230" i="2" s="1"/>
  <c r="V230" i="2" s="1"/>
  <c r="J231" i="2"/>
  <c r="N231" i="2" s="1"/>
  <c r="R231" i="2" s="1"/>
  <c r="V231" i="2" s="1"/>
  <c r="J232" i="2"/>
  <c r="N232" i="2" s="1"/>
  <c r="R232" i="2" s="1"/>
  <c r="V232" i="2" s="1"/>
  <c r="J233" i="2"/>
  <c r="N233" i="2" s="1"/>
  <c r="R233" i="2" s="1"/>
  <c r="V233" i="2" s="1"/>
  <c r="J234" i="2"/>
  <c r="N234" i="2" s="1"/>
  <c r="R234" i="2" s="1"/>
  <c r="V234" i="2" s="1"/>
  <c r="J235" i="2"/>
  <c r="N235" i="2" s="1"/>
  <c r="R235" i="2" s="1"/>
  <c r="V235" i="2" s="1"/>
  <c r="J236" i="2"/>
  <c r="N236" i="2" s="1"/>
  <c r="R236" i="2" s="1"/>
  <c r="V236" i="2" s="1"/>
  <c r="J237" i="2"/>
  <c r="N237" i="2" s="1"/>
  <c r="R237" i="2" s="1"/>
  <c r="V237" i="2" s="1"/>
  <c r="J238" i="2"/>
  <c r="N238" i="2" s="1"/>
  <c r="R238" i="2" s="1"/>
  <c r="V238" i="2" s="1"/>
  <c r="J239" i="2"/>
  <c r="N239" i="2" s="1"/>
  <c r="R239" i="2" s="1"/>
  <c r="V239" i="2" s="1"/>
  <c r="J240" i="2"/>
  <c r="N240" i="2" s="1"/>
  <c r="R240" i="2" s="1"/>
  <c r="V240" i="2" s="1"/>
  <c r="J241" i="2"/>
  <c r="N241" i="2" s="1"/>
  <c r="R241" i="2" s="1"/>
  <c r="V241" i="2" s="1"/>
  <c r="J242" i="2"/>
  <c r="N242" i="2" s="1"/>
  <c r="R242" i="2" s="1"/>
  <c r="V242" i="2" s="1"/>
  <c r="J243" i="2"/>
  <c r="N243" i="2" s="1"/>
  <c r="R243" i="2" s="1"/>
  <c r="V243" i="2" s="1"/>
  <c r="J244" i="2"/>
  <c r="N244" i="2" s="1"/>
  <c r="R244" i="2" s="1"/>
  <c r="V244" i="2" s="1"/>
  <c r="J245" i="2"/>
  <c r="N245" i="2" s="1"/>
  <c r="R245" i="2" s="1"/>
  <c r="V245" i="2" s="1"/>
  <c r="J246" i="2"/>
  <c r="N246" i="2" s="1"/>
  <c r="R246" i="2" s="1"/>
  <c r="V246" i="2" s="1"/>
  <c r="J247" i="2"/>
  <c r="N247" i="2" s="1"/>
  <c r="R247" i="2" s="1"/>
  <c r="V247" i="2" s="1"/>
  <c r="J248" i="2"/>
  <c r="N248" i="2" s="1"/>
  <c r="R248" i="2" s="1"/>
  <c r="V248" i="2" s="1"/>
  <c r="J249" i="2"/>
  <c r="N249" i="2" s="1"/>
  <c r="R249" i="2" s="1"/>
  <c r="V249" i="2" s="1"/>
  <c r="J250" i="2"/>
  <c r="N250" i="2" s="1"/>
  <c r="R250" i="2" s="1"/>
  <c r="V250" i="2" s="1"/>
  <c r="J251" i="2"/>
  <c r="N251" i="2" s="1"/>
  <c r="R251" i="2" s="1"/>
  <c r="V251" i="2" s="1"/>
  <c r="J252" i="2"/>
  <c r="N252" i="2" s="1"/>
  <c r="R252" i="2" s="1"/>
  <c r="V252" i="2" s="1"/>
  <c r="J253" i="2"/>
  <c r="N253" i="2" s="1"/>
  <c r="R253" i="2" s="1"/>
  <c r="V253" i="2" s="1"/>
  <c r="J254" i="2"/>
  <c r="N254" i="2" s="1"/>
  <c r="R254" i="2" s="1"/>
  <c r="V254" i="2" s="1"/>
  <c r="J255" i="2"/>
  <c r="N255" i="2" s="1"/>
  <c r="R255" i="2" s="1"/>
  <c r="V255" i="2" s="1"/>
  <c r="J256" i="2"/>
  <c r="N256" i="2" s="1"/>
  <c r="R256" i="2" s="1"/>
  <c r="V256" i="2" s="1"/>
  <c r="J257" i="2"/>
  <c r="N257" i="2" s="1"/>
  <c r="R257" i="2" s="1"/>
  <c r="V257" i="2" s="1"/>
  <c r="J258" i="2"/>
  <c r="N258" i="2" s="1"/>
  <c r="R258" i="2" s="1"/>
  <c r="V258" i="2" s="1"/>
  <c r="J259" i="2"/>
  <c r="N259" i="2" s="1"/>
  <c r="R259" i="2" s="1"/>
  <c r="V259" i="2" s="1"/>
  <c r="J260" i="2"/>
  <c r="N260" i="2" s="1"/>
  <c r="R260" i="2" s="1"/>
  <c r="V260" i="2" s="1"/>
  <c r="J261" i="2"/>
  <c r="N261" i="2" s="1"/>
  <c r="R261" i="2" s="1"/>
  <c r="V261" i="2" s="1"/>
  <c r="J262" i="2"/>
  <c r="N262" i="2" s="1"/>
  <c r="R262" i="2" s="1"/>
  <c r="V262" i="2" s="1"/>
  <c r="J263" i="2"/>
  <c r="N263" i="2" s="1"/>
  <c r="R263" i="2" s="1"/>
  <c r="V263" i="2" s="1"/>
  <c r="J264" i="2"/>
  <c r="N264" i="2" s="1"/>
  <c r="R264" i="2" s="1"/>
  <c r="V264" i="2" s="1"/>
  <c r="J265" i="2"/>
  <c r="N265" i="2" s="1"/>
  <c r="R265" i="2" s="1"/>
  <c r="V265" i="2" s="1"/>
  <c r="J266" i="2"/>
  <c r="N266" i="2" s="1"/>
  <c r="R266" i="2" s="1"/>
  <c r="V266" i="2" s="1"/>
  <c r="J267" i="2"/>
  <c r="N267" i="2" s="1"/>
  <c r="R267" i="2" s="1"/>
  <c r="V267" i="2" s="1"/>
  <c r="J268" i="2"/>
  <c r="N268" i="2" s="1"/>
  <c r="R268" i="2" s="1"/>
  <c r="V268" i="2" s="1"/>
  <c r="J269" i="2"/>
  <c r="N269" i="2" s="1"/>
  <c r="R269" i="2" s="1"/>
  <c r="V269" i="2" s="1"/>
  <c r="J270" i="2"/>
  <c r="N270" i="2" s="1"/>
  <c r="R270" i="2" s="1"/>
  <c r="V270" i="2" s="1"/>
  <c r="J271" i="2"/>
  <c r="N271" i="2" s="1"/>
  <c r="R271" i="2" s="1"/>
  <c r="V271" i="2" s="1"/>
  <c r="J272" i="2"/>
  <c r="N272" i="2" s="1"/>
  <c r="R272" i="2" s="1"/>
  <c r="V272" i="2" s="1"/>
  <c r="J273" i="2"/>
  <c r="N273" i="2" s="1"/>
  <c r="R273" i="2" s="1"/>
  <c r="V273" i="2" s="1"/>
  <c r="J274" i="2"/>
  <c r="N274" i="2" s="1"/>
  <c r="R274" i="2" s="1"/>
  <c r="V274" i="2" s="1"/>
  <c r="J275" i="2"/>
  <c r="N275" i="2" s="1"/>
  <c r="R275" i="2" s="1"/>
  <c r="V275" i="2" s="1"/>
  <c r="J276" i="2"/>
  <c r="N276" i="2" s="1"/>
  <c r="R276" i="2" s="1"/>
  <c r="V276" i="2" s="1"/>
  <c r="J277" i="2"/>
  <c r="N277" i="2" s="1"/>
  <c r="R277" i="2" s="1"/>
  <c r="V277" i="2" s="1"/>
  <c r="J278" i="2"/>
  <c r="N278" i="2" s="1"/>
  <c r="R278" i="2" s="1"/>
  <c r="V278" i="2" s="1"/>
  <c r="J279" i="2"/>
  <c r="N279" i="2" s="1"/>
  <c r="R279" i="2" s="1"/>
  <c r="V279" i="2" s="1"/>
  <c r="J280" i="2"/>
  <c r="N280" i="2" s="1"/>
  <c r="R280" i="2" s="1"/>
  <c r="V280" i="2" s="1"/>
  <c r="J281" i="2"/>
  <c r="N281" i="2" s="1"/>
  <c r="R281" i="2" s="1"/>
  <c r="V281" i="2" s="1"/>
  <c r="J282" i="2"/>
  <c r="N282" i="2" s="1"/>
  <c r="R282" i="2" s="1"/>
  <c r="V282" i="2" s="1"/>
  <c r="J283" i="2"/>
  <c r="N283" i="2" s="1"/>
  <c r="R283" i="2" s="1"/>
  <c r="V283" i="2" s="1"/>
  <c r="J284" i="2"/>
  <c r="N284" i="2" s="1"/>
  <c r="R284" i="2" s="1"/>
  <c r="V284" i="2" s="1"/>
  <c r="J285" i="2"/>
  <c r="N285" i="2" s="1"/>
  <c r="R285" i="2" s="1"/>
  <c r="V285" i="2" s="1"/>
  <c r="J286" i="2"/>
  <c r="N286" i="2" s="1"/>
  <c r="R286" i="2" s="1"/>
  <c r="V286" i="2" s="1"/>
  <c r="J287" i="2"/>
  <c r="N287" i="2" s="1"/>
  <c r="R287" i="2" s="1"/>
  <c r="V287" i="2" s="1"/>
  <c r="J288" i="2"/>
  <c r="N288" i="2" s="1"/>
  <c r="R288" i="2" s="1"/>
  <c r="V288" i="2" s="1"/>
  <c r="J289" i="2"/>
  <c r="N289" i="2" s="1"/>
  <c r="R289" i="2" s="1"/>
  <c r="V289" i="2" s="1"/>
  <c r="J290" i="2"/>
  <c r="N290" i="2" s="1"/>
  <c r="R290" i="2" s="1"/>
  <c r="V290" i="2" s="1"/>
  <c r="J291" i="2"/>
  <c r="N291" i="2" s="1"/>
  <c r="R291" i="2" s="1"/>
  <c r="V291" i="2" s="1"/>
  <c r="J292" i="2"/>
  <c r="N292" i="2" s="1"/>
  <c r="R292" i="2" s="1"/>
  <c r="V292" i="2" s="1"/>
  <c r="J293" i="2"/>
  <c r="N293" i="2" s="1"/>
  <c r="R293" i="2" s="1"/>
  <c r="V293" i="2" s="1"/>
  <c r="J294" i="2"/>
  <c r="N294" i="2" s="1"/>
  <c r="R294" i="2" s="1"/>
  <c r="V294" i="2" s="1"/>
  <c r="J295" i="2"/>
  <c r="N295" i="2" s="1"/>
  <c r="R295" i="2" s="1"/>
  <c r="V295" i="2" s="1"/>
  <c r="J296" i="2"/>
  <c r="N296" i="2" s="1"/>
  <c r="R296" i="2" s="1"/>
  <c r="V296" i="2" s="1"/>
  <c r="J297" i="2"/>
  <c r="N297" i="2" s="1"/>
  <c r="R297" i="2" s="1"/>
  <c r="V297" i="2" s="1"/>
  <c r="J298" i="2"/>
  <c r="N298" i="2" s="1"/>
  <c r="R298" i="2" s="1"/>
  <c r="V298" i="2" s="1"/>
  <c r="J299" i="2"/>
  <c r="N299" i="2" s="1"/>
  <c r="R299" i="2" s="1"/>
  <c r="V299" i="2" s="1"/>
  <c r="J300" i="2"/>
  <c r="N300" i="2" s="1"/>
  <c r="R300" i="2" s="1"/>
  <c r="V300" i="2" s="1"/>
  <c r="J301" i="2"/>
  <c r="N301" i="2" s="1"/>
  <c r="R301" i="2" s="1"/>
  <c r="V301" i="2" s="1"/>
  <c r="J302" i="2"/>
  <c r="N302" i="2" s="1"/>
  <c r="R302" i="2" s="1"/>
  <c r="V302" i="2" s="1"/>
  <c r="J303" i="2"/>
  <c r="N303" i="2" s="1"/>
  <c r="R303" i="2" s="1"/>
  <c r="V303" i="2" s="1"/>
  <c r="J304" i="2"/>
  <c r="N304" i="2" s="1"/>
  <c r="R304" i="2" s="1"/>
  <c r="V304" i="2" s="1"/>
  <c r="J305" i="2"/>
  <c r="N305" i="2" s="1"/>
  <c r="R305" i="2" s="1"/>
  <c r="V305" i="2" s="1"/>
  <c r="J306" i="2"/>
  <c r="N306" i="2" s="1"/>
  <c r="R306" i="2" s="1"/>
  <c r="V306" i="2" s="1"/>
  <c r="J307" i="2"/>
  <c r="N307" i="2" s="1"/>
  <c r="R307" i="2" s="1"/>
  <c r="V307" i="2" s="1"/>
  <c r="J308" i="2"/>
  <c r="N308" i="2" s="1"/>
  <c r="R308" i="2" s="1"/>
  <c r="V308" i="2" s="1"/>
  <c r="J309" i="2"/>
  <c r="N309" i="2" s="1"/>
  <c r="R309" i="2" s="1"/>
  <c r="V309" i="2" s="1"/>
  <c r="J310" i="2"/>
  <c r="N310" i="2" s="1"/>
  <c r="R310" i="2" s="1"/>
  <c r="V310" i="2" s="1"/>
  <c r="J311" i="2"/>
  <c r="N311" i="2" s="1"/>
  <c r="R311" i="2" s="1"/>
  <c r="V311" i="2" s="1"/>
  <c r="J312" i="2"/>
  <c r="N312" i="2" s="1"/>
  <c r="R312" i="2" s="1"/>
  <c r="V312" i="2" s="1"/>
  <c r="J313" i="2"/>
  <c r="N313" i="2" s="1"/>
  <c r="R313" i="2" s="1"/>
  <c r="V313" i="2" s="1"/>
  <c r="J314" i="2"/>
  <c r="N314" i="2" s="1"/>
  <c r="R314" i="2" s="1"/>
  <c r="V314" i="2" s="1"/>
  <c r="J315" i="2"/>
  <c r="N315" i="2" s="1"/>
  <c r="R315" i="2" s="1"/>
  <c r="V315" i="2" s="1"/>
  <c r="J316" i="2"/>
  <c r="N316" i="2" s="1"/>
  <c r="R316" i="2" s="1"/>
  <c r="V316" i="2" s="1"/>
  <c r="J317" i="2"/>
  <c r="N317" i="2" s="1"/>
  <c r="R317" i="2" s="1"/>
  <c r="V317" i="2" s="1"/>
  <c r="J318" i="2"/>
  <c r="N318" i="2" s="1"/>
  <c r="R318" i="2" s="1"/>
  <c r="V318" i="2" s="1"/>
  <c r="J319" i="2"/>
  <c r="N319" i="2" s="1"/>
  <c r="R319" i="2" s="1"/>
  <c r="V319" i="2" s="1"/>
  <c r="J320" i="2"/>
  <c r="N320" i="2" s="1"/>
  <c r="R320" i="2" s="1"/>
  <c r="V320" i="2" s="1"/>
  <c r="J321" i="2"/>
  <c r="N321" i="2" s="1"/>
  <c r="R321" i="2" s="1"/>
  <c r="V321" i="2" s="1"/>
  <c r="J322" i="2"/>
  <c r="N322" i="2" s="1"/>
  <c r="R322" i="2" s="1"/>
  <c r="V322" i="2" s="1"/>
  <c r="J323" i="2"/>
  <c r="N323" i="2" s="1"/>
  <c r="R323" i="2" s="1"/>
  <c r="V323" i="2" s="1"/>
  <c r="J324" i="2"/>
  <c r="N324" i="2" s="1"/>
  <c r="R324" i="2" s="1"/>
  <c r="V324" i="2" s="1"/>
  <c r="J325" i="2"/>
  <c r="N325" i="2" s="1"/>
  <c r="R325" i="2" s="1"/>
  <c r="V325" i="2" s="1"/>
  <c r="J326" i="2"/>
  <c r="N326" i="2" s="1"/>
  <c r="R326" i="2" s="1"/>
  <c r="V326" i="2" s="1"/>
  <c r="J327" i="2"/>
  <c r="N327" i="2" s="1"/>
  <c r="R327" i="2" s="1"/>
  <c r="V327" i="2" s="1"/>
  <c r="J328" i="2"/>
  <c r="N328" i="2" s="1"/>
  <c r="R328" i="2" s="1"/>
  <c r="V328" i="2" s="1"/>
  <c r="J329" i="2"/>
  <c r="N329" i="2" s="1"/>
  <c r="R329" i="2" s="1"/>
  <c r="V329" i="2" s="1"/>
  <c r="J330" i="2"/>
  <c r="N330" i="2" s="1"/>
  <c r="R330" i="2" s="1"/>
  <c r="V330" i="2" s="1"/>
  <c r="J331" i="2"/>
  <c r="N331" i="2" s="1"/>
  <c r="R331" i="2" s="1"/>
  <c r="V331" i="2" s="1"/>
  <c r="J332" i="2"/>
  <c r="N332" i="2" s="1"/>
  <c r="R332" i="2" s="1"/>
  <c r="V332" i="2" s="1"/>
  <c r="J333" i="2"/>
  <c r="N333" i="2" s="1"/>
  <c r="R333" i="2" s="1"/>
  <c r="V333" i="2" s="1"/>
  <c r="J334" i="2"/>
  <c r="N334" i="2" s="1"/>
  <c r="R334" i="2" s="1"/>
  <c r="V334" i="2" s="1"/>
  <c r="J335" i="2"/>
  <c r="N335" i="2" s="1"/>
  <c r="R335" i="2" s="1"/>
  <c r="V335" i="2" s="1"/>
  <c r="J336" i="2"/>
  <c r="N336" i="2" s="1"/>
  <c r="R336" i="2" s="1"/>
  <c r="V336" i="2" s="1"/>
  <c r="J337" i="2"/>
  <c r="N337" i="2" s="1"/>
  <c r="R337" i="2" s="1"/>
  <c r="V337" i="2" s="1"/>
  <c r="J338" i="2"/>
  <c r="N338" i="2" s="1"/>
  <c r="R338" i="2" s="1"/>
  <c r="V338" i="2" s="1"/>
  <c r="J339" i="2"/>
  <c r="N339" i="2" s="1"/>
  <c r="R339" i="2" s="1"/>
  <c r="V339" i="2" s="1"/>
  <c r="J340" i="2"/>
  <c r="N340" i="2" s="1"/>
  <c r="R340" i="2" s="1"/>
  <c r="V340" i="2" s="1"/>
  <c r="J341" i="2"/>
  <c r="N341" i="2" s="1"/>
  <c r="R341" i="2" s="1"/>
  <c r="V341" i="2" s="1"/>
  <c r="J342" i="2"/>
  <c r="N342" i="2" s="1"/>
  <c r="R342" i="2" s="1"/>
  <c r="V342" i="2" s="1"/>
  <c r="J343" i="2"/>
  <c r="N343" i="2" s="1"/>
  <c r="R343" i="2" s="1"/>
  <c r="V343" i="2" s="1"/>
  <c r="J344" i="2"/>
  <c r="N344" i="2" s="1"/>
  <c r="R344" i="2" s="1"/>
  <c r="V344" i="2" s="1"/>
  <c r="J345" i="2"/>
  <c r="N345" i="2" s="1"/>
  <c r="R345" i="2" s="1"/>
  <c r="V345" i="2" s="1"/>
  <c r="J346" i="2"/>
  <c r="N346" i="2" s="1"/>
  <c r="R346" i="2" s="1"/>
  <c r="V346" i="2" s="1"/>
  <c r="J347" i="2"/>
  <c r="N347" i="2" s="1"/>
  <c r="R347" i="2" s="1"/>
  <c r="V347" i="2" s="1"/>
  <c r="J348" i="2"/>
  <c r="N348" i="2" s="1"/>
  <c r="R348" i="2" s="1"/>
  <c r="V348" i="2" s="1"/>
  <c r="J349" i="2"/>
  <c r="N349" i="2" s="1"/>
  <c r="R349" i="2" s="1"/>
  <c r="V349" i="2" s="1"/>
  <c r="J350" i="2"/>
  <c r="N350" i="2" s="1"/>
  <c r="R350" i="2" s="1"/>
  <c r="V350" i="2" s="1"/>
  <c r="J351" i="2"/>
  <c r="N351" i="2" s="1"/>
  <c r="R351" i="2" s="1"/>
  <c r="V351" i="2" s="1"/>
  <c r="J352" i="2"/>
  <c r="N352" i="2" s="1"/>
  <c r="R352" i="2" s="1"/>
  <c r="V352" i="2" s="1"/>
  <c r="J353" i="2"/>
  <c r="N353" i="2" s="1"/>
  <c r="R353" i="2" s="1"/>
  <c r="V353" i="2" s="1"/>
  <c r="J354" i="2"/>
  <c r="N354" i="2" s="1"/>
  <c r="R354" i="2" s="1"/>
  <c r="V354" i="2" s="1"/>
  <c r="J355" i="2"/>
  <c r="N355" i="2" s="1"/>
  <c r="R355" i="2" s="1"/>
  <c r="V355" i="2" s="1"/>
  <c r="J356" i="2"/>
  <c r="N356" i="2" s="1"/>
  <c r="R356" i="2" s="1"/>
  <c r="V356" i="2" s="1"/>
  <c r="J357" i="2"/>
  <c r="N357" i="2" s="1"/>
  <c r="R357" i="2" s="1"/>
  <c r="V357" i="2" s="1"/>
  <c r="J358" i="2"/>
  <c r="N358" i="2" s="1"/>
  <c r="R358" i="2" s="1"/>
  <c r="V358" i="2" s="1"/>
  <c r="J359" i="2"/>
  <c r="N359" i="2" s="1"/>
  <c r="R359" i="2" s="1"/>
  <c r="V359" i="2" s="1"/>
  <c r="J360" i="2"/>
  <c r="N360" i="2" s="1"/>
  <c r="R360" i="2" s="1"/>
  <c r="V360" i="2" s="1"/>
  <c r="J361" i="2"/>
  <c r="N361" i="2" s="1"/>
  <c r="R361" i="2" s="1"/>
  <c r="V361" i="2" s="1"/>
  <c r="J362" i="2"/>
  <c r="N362" i="2" s="1"/>
  <c r="R362" i="2" s="1"/>
  <c r="V362" i="2" s="1"/>
  <c r="J363" i="2"/>
  <c r="N363" i="2" s="1"/>
  <c r="R363" i="2" s="1"/>
  <c r="V363" i="2" s="1"/>
  <c r="J364" i="2"/>
  <c r="N364" i="2" s="1"/>
  <c r="R364" i="2" s="1"/>
  <c r="V364" i="2" s="1"/>
  <c r="J365" i="2"/>
  <c r="N365" i="2" s="1"/>
  <c r="R365" i="2" s="1"/>
  <c r="V365" i="2" s="1"/>
  <c r="J366" i="2"/>
  <c r="N366" i="2" s="1"/>
  <c r="R366" i="2" s="1"/>
  <c r="V366" i="2" s="1"/>
  <c r="J367" i="2"/>
  <c r="N367" i="2" s="1"/>
  <c r="R367" i="2" s="1"/>
  <c r="V367" i="2" s="1"/>
  <c r="J368" i="2"/>
  <c r="N368" i="2" s="1"/>
  <c r="R368" i="2" s="1"/>
  <c r="V368" i="2" s="1"/>
  <c r="J369" i="2"/>
  <c r="N369" i="2" s="1"/>
  <c r="R369" i="2" s="1"/>
  <c r="V369" i="2" s="1"/>
  <c r="J370" i="2"/>
  <c r="N370" i="2" s="1"/>
  <c r="R370" i="2" s="1"/>
  <c r="V370" i="2" s="1"/>
  <c r="J371" i="2"/>
  <c r="N371" i="2" s="1"/>
  <c r="R371" i="2" s="1"/>
  <c r="V371" i="2" s="1"/>
  <c r="J372" i="2"/>
  <c r="N372" i="2" s="1"/>
  <c r="R372" i="2" s="1"/>
  <c r="V372" i="2" s="1"/>
  <c r="J373" i="2"/>
  <c r="N373" i="2" s="1"/>
  <c r="R373" i="2" s="1"/>
  <c r="V373" i="2" s="1"/>
  <c r="J374" i="2"/>
  <c r="N374" i="2" s="1"/>
  <c r="R374" i="2" s="1"/>
  <c r="V374" i="2" s="1"/>
  <c r="J375" i="2"/>
  <c r="N375" i="2" s="1"/>
  <c r="R375" i="2" s="1"/>
  <c r="V375" i="2" s="1"/>
  <c r="J376" i="2"/>
  <c r="N376" i="2" s="1"/>
  <c r="R376" i="2" s="1"/>
  <c r="V376" i="2" s="1"/>
  <c r="J377" i="2"/>
  <c r="N377" i="2" s="1"/>
  <c r="R377" i="2" s="1"/>
  <c r="V377" i="2" s="1"/>
  <c r="J378" i="2"/>
  <c r="N378" i="2" s="1"/>
  <c r="R378" i="2" s="1"/>
  <c r="V378" i="2" s="1"/>
  <c r="J379" i="2"/>
  <c r="N379" i="2" s="1"/>
  <c r="R379" i="2" s="1"/>
  <c r="V379" i="2" s="1"/>
  <c r="J380" i="2"/>
  <c r="N380" i="2" s="1"/>
  <c r="R380" i="2" s="1"/>
  <c r="V380" i="2" s="1"/>
  <c r="J381" i="2"/>
  <c r="N381" i="2" s="1"/>
  <c r="R381" i="2" s="1"/>
  <c r="V381" i="2" s="1"/>
  <c r="J382" i="2"/>
  <c r="N382" i="2" s="1"/>
  <c r="R382" i="2" s="1"/>
  <c r="V382" i="2" s="1"/>
  <c r="J383" i="2"/>
  <c r="N383" i="2" s="1"/>
  <c r="R383" i="2" s="1"/>
  <c r="V383" i="2" s="1"/>
  <c r="J384" i="2"/>
  <c r="N384" i="2" s="1"/>
  <c r="R384" i="2" s="1"/>
  <c r="V384" i="2" s="1"/>
  <c r="J385" i="2"/>
  <c r="N385" i="2" s="1"/>
  <c r="R385" i="2" s="1"/>
  <c r="V385" i="2" s="1"/>
  <c r="J386" i="2"/>
  <c r="N386" i="2" s="1"/>
  <c r="R386" i="2" s="1"/>
  <c r="V386" i="2" s="1"/>
  <c r="J387" i="2"/>
  <c r="N387" i="2" s="1"/>
  <c r="R387" i="2" s="1"/>
  <c r="V387" i="2" s="1"/>
  <c r="J388" i="2"/>
  <c r="N388" i="2" s="1"/>
  <c r="R388" i="2" s="1"/>
  <c r="V388" i="2" s="1"/>
  <c r="J389" i="2"/>
  <c r="N389" i="2" s="1"/>
  <c r="R389" i="2" s="1"/>
  <c r="V389" i="2" s="1"/>
  <c r="J390" i="2"/>
  <c r="N390" i="2" s="1"/>
  <c r="R390" i="2" s="1"/>
  <c r="V390" i="2" s="1"/>
  <c r="J391" i="2"/>
  <c r="N391" i="2" s="1"/>
  <c r="R391" i="2" s="1"/>
  <c r="V391" i="2" s="1"/>
  <c r="J392" i="2"/>
  <c r="N392" i="2" s="1"/>
  <c r="R392" i="2" s="1"/>
  <c r="V392" i="2" s="1"/>
  <c r="J393" i="2"/>
  <c r="N393" i="2" s="1"/>
  <c r="R393" i="2" s="1"/>
  <c r="V393" i="2" s="1"/>
  <c r="J394" i="2"/>
  <c r="N394" i="2" s="1"/>
  <c r="R394" i="2" s="1"/>
  <c r="V394" i="2" s="1"/>
  <c r="J395" i="2"/>
  <c r="N395" i="2" s="1"/>
  <c r="R395" i="2" s="1"/>
  <c r="V395" i="2" s="1"/>
  <c r="J396" i="2"/>
  <c r="N396" i="2" s="1"/>
  <c r="R396" i="2" s="1"/>
  <c r="V396" i="2" s="1"/>
  <c r="J397" i="2"/>
  <c r="N397" i="2" s="1"/>
  <c r="R397" i="2" s="1"/>
  <c r="V397" i="2" s="1"/>
  <c r="J398" i="2"/>
  <c r="N398" i="2" s="1"/>
  <c r="R398" i="2" s="1"/>
  <c r="V398" i="2" s="1"/>
  <c r="J399" i="2"/>
  <c r="N399" i="2" s="1"/>
  <c r="R399" i="2" s="1"/>
  <c r="V399" i="2" s="1"/>
  <c r="J400" i="2"/>
  <c r="N400" i="2" s="1"/>
  <c r="R400" i="2" s="1"/>
  <c r="V400" i="2" s="1"/>
  <c r="J401" i="2"/>
  <c r="N401" i="2" s="1"/>
  <c r="R401" i="2" s="1"/>
  <c r="V401" i="2" s="1"/>
  <c r="J402" i="2"/>
  <c r="N402" i="2" s="1"/>
  <c r="R402" i="2" s="1"/>
  <c r="V402" i="2" s="1"/>
  <c r="J403" i="2"/>
  <c r="N403" i="2" s="1"/>
  <c r="R403" i="2" s="1"/>
  <c r="V403" i="2" s="1"/>
  <c r="J404" i="2"/>
  <c r="N404" i="2" s="1"/>
  <c r="R404" i="2" s="1"/>
  <c r="V404" i="2" s="1"/>
  <c r="J405" i="2"/>
  <c r="N405" i="2" s="1"/>
  <c r="R405" i="2" s="1"/>
  <c r="V405" i="2" s="1"/>
  <c r="J406" i="2"/>
  <c r="N406" i="2" s="1"/>
  <c r="R406" i="2" s="1"/>
  <c r="V406" i="2" s="1"/>
  <c r="J407" i="2"/>
  <c r="N407" i="2" s="1"/>
  <c r="R407" i="2" s="1"/>
  <c r="V407" i="2" s="1"/>
  <c r="J408" i="2"/>
  <c r="N408" i="2" s="1"/>
  <c r="R408" i="2" s="1"/>
  <c r="V408" i="2" s="1"/>
  <c r="J409" i="2"/>
  <c r="N409" i="2" s="1"/>
  <c r="R409" i="2" s="1"/>
  <c r="V409" i="2" s="1"/>
  <c r="J410" i="2"/>
  <c r="N410" i="2" s="1"/>
  <c r="R410" i="2" s="1"/>
  <c r="V410" i="2" s="1"/>
  <c r="J411" i="2"/>
  <c r="N411" i="2" s="1"/>
  <c r="R411" i="2" s="1"/>
  <c r="V411" i="2" s="1"/>
  <c r="J412" i="2"/>
  <c r="N412" i="2" s="1"/>
  <c r="R412" i="2" s="1"/>
  <c r="V412" i="2" s="1"/>
  <c r="J413" i="2"/>
  <c r="N413" i="2" s="1"/>
  <c r="R413" i="2" s="1"/>
  <c r="V413" i="2" s="1"/>
  <c r="J414" i="2"/>
  <c r="N414" i="2" s="1"/>
  <c r="R414" i="2" s="1"/>
  <c r="V414" i="2" s="1"/>
  <c r="J415" i="2"/>
  <c r="N415" i="2" s="1"/>
  <c r="R415" i="2" s="1"/>
  <c r="V415" i="2" s="1"/>
  <c r="J416" i="2"/>
  <c r="N416" i="2" s="1"/>
  <c r="R416" i="2" s="1"/>
  <c r="V416" i="2" s="1"/>
  <c r="J417" i="2"/>
  <c r="N417" i="2" s="1"/>
  <c r="R417" i="2" s="1"/>
  <c r="V417" i="2" s="1"/>
  <c r="J418" i="2"/>
  <c r="N418" i="2" s="1"/>
  <c r="R418" i="2" s="1"/>
  <c r="V418" i="2" s="1"/>
  <c r="J419" i="2"/>
  <c r="N419" i="2" s="1"/>
  <c r="R419" i="2" s="1"/>
  <c r="V419" i="2" s="1"/>
  <c r="J421" i="2"/>
  <c r="N421" i="2" s="1"/>
  <c r="R421" i="2" s="1"/>
  <c r="V421" i="2" s="1"/>
  <c r="J422" i="2"/>
  <c r="N422" i="2" s="1"/>
  <c r="R422" i="2" s="1"/>
  <c r="V422" i="2" s="1"/>
  <c r="K10" i="2"/>
  <c r="O10" i="2" s="1"/>
  <c r="S10" i="2" s="1"/>
  <c r="W10" i="2" s="1"/>
  <c r="J10" i="2"/>
  <c r="N10" i="2" s="1"/>
  <c r="R10" i="2" s="1"/>
  <c r="V10" i="2" s="1"/>
  <c r="K463" i="1"/>
  <c r="K462" i="1" s="1"/>
  <c r="J463" i="1"/>
  <c r="L463" i="1" s="1"/>
  <c r="P463" i="1" s="1"/>
  <c r="T463" i="1" s="1"/>
  <c r="X463" i="1" s="1"/>
  <c r="M464" i="1"/>
  <c r="Q464" i="1" s="1"/>
  <c r="U464" i="1" s="1"/>
  <c r="Y464" i="1" s="1"/>
  <c r="L464" i="1"/>
  <c r="P464" i="1" s="1"/>
  <c r="T464" i="1" s="1"/>
  <c r="X464" i="1" s="1"/>
  <c r="M463" i="1" l="1"/>
  <c r="Q463" i="1" s="1"/>
  <c r="U463" i="1" s="1"/>
  <c r="Y463" i="1" s="1"/>
  <c r="K461" i="1"/>
  <c r="K460" i="1" s="1"/>
  <c r="K443" i="1" s="1"/>
  <c r="K424" i="1" s="1"/>
  <c r="K620" i="1" s="1"/>
  <c r="M620" i="1" s="1"/>
  <c r="Q620" i="1" s="1"/>
  <c r="U620" i="1" s="1"/>
  <c r="M462" i="1"/>
  <c r="Q462" i="1" s="1"/>
  <c r="U462" i="1" s="1"/>
  <c r="Y462" i="1" s="1"/>
  <c r="J462" i="1"/>
  <c r="M11" i="1"/>
  <c r="Q11" i="1" s="1"/>
  <c r="U11" i="1" s="1"/>
  <c r="Y11" i="1" s="1"/>
  <c r="M12" i="1"/>
  <c r="Q12" i="1" s="1"/>
  <c r="U12" i="1" s="1"/>
  <c r="Y12" i="1" s="1"/>
  <c r="M13" i="1"/>
  <c r="Q13" i="1" s="1"/>
  <c r="U13" i="1" s="1"/>
  <c r="Y13" i="1" s="1"/>
  <c r="M14" i="1"/>
  <c r="Q14" i="1" s="1"/>
  <c r="U14" i="1" s="1"/>
  <c r="Y14" i="1" s="1"/>
  <c r="M15" i="1"/>
  <c r="Q15" i="1" s="1"/>
  <c r="U15" i="1" s="1"/>
  <c r="Y15" i="1" s="1"/>
  <c r="M16" i="1"/>
  <c r="Q16" i="1" s="1"/>
  <c r="U16" i="1" s="1"/>
  <c r="Y16" i="1" s="1"/>
  <c r="M17" i="1"/>
  <c r="Q17" i="1" s="1"/>
  <c r="U17" i="1" s="1"/>
  <c r="Y17" i="1" s="1"/>
  <c r="M18" i="1"/>
  <c r="Q18" i="1" s="1"/>
  <c r="U18" i="1" s="1"/>
  <c r="Y18" i="1" s="1"/>
  <c r="M19" i="1"/>
  <c r="Q19" i="1" s="1"/>
  <c r="U19" i="1" s="1"/>
  <c r="Y19" i="1" s="1"/>
  <c r="M20" i="1"/>
  <c r="Q20" i="1" s="1"/>
  <c r="U20" i="1" s="1"/>
  <c r="Y20" i="1" s="1"/>
  <c r="M21" i="1"/>
  <c r="Q21" i="1" s="1"/>
  <c r="U21" i="1" s="1"/>
  <c r="Y21" i="1" s="1"/>
  <c r="M22" i="1"/>
  <c r="Q22" i="1" s="1"/>
  <c r="U22" i="1" s="1"/>
  <c r="Y22" i="1" s="1"/>
  <c r="M23" i="1"/>
  <c r="Q23" i="1" s="1"/>
  <c r="U23" i="1" s="1"/>
  <c r="Y23" i="1" s="1"/>
  <c r="M24" i="1"/>
  <c r="Q24" i="1" s="1"/>
  <c r="U24" i="1" s="1"/>
  <c r="Y24" i="1" s="1"/>
  <c r="M25" i="1"/>
  <c r="Q25" i="1" s="1"/>
  <c r="U25" i="1" s="1"/>
  <c r="Y25" i="1" s="1"/>
  <c r="M26" i="1"/>
  <c r="Q26" i="1" s="1"/>
  <c r="U26" i="1" s="1"/>
  <c r="Y26" i="1" s="1"/>
  <c r="M27" i="1"/>
  <c r="Q27" i="1" s="1"/>
  <c r="U27" i="1" s="1"/>
  <c r="Y27" i="1" s="1"/>
  <c r="M28" i="1"/>
  <c r="Q28" i="1" s="1"/>
  <c r="U28" i="1" s="1"/>
  <c r="Y28" i="1" s="1"/>
  <c r="M29" i="1"/>
  <c r="Q29" i="1" s="1"/>
  <c r="U29" i="1" s="1"/>
  <c r="Y29" i="1" s="1"/>
  <c r="M30" i="1"/>
  <c r="Q30" i="1" s="1"/>
  <c r="U30" i="1" s="1"/>
  <c r="Y30" i="1" s="1"/>
  <c r="M31" i="1"/>
  <c r="Q31" i="1" s="1"/>
  <c r="U31" i="1" s="1"/>
  <c r="Y31" i="1" s="1"/>
  <c r="M32" i="1"/>
  <c r="Q32" i="1" s="1"/>
  <c r="U32" i="1" s="1"/>
  <c r="Y32" i="1" s="1"/>
  <c r="M33" i="1"/>
  <c r="Q33" i="1" s="1"/>
  <c r="U33" i="1" s="1"/>
  <c r="Y33" i="1" s="1"/>
  <c r="M34" i="1"/>
  <c r="Q34" i="1" s="1"/>
  <c r="U34" i="1" s="1"/>
  <c r="Y34" i="1" s="1"/>
  <c r="M35" i="1"/>
  <c r="Q35" i="1" s="1"/>
  <c r="U35" i="1" s="1"/>
  <c r="Y35" i="1" s="1"/>
  <c r="M36" i="1"/>
  <c r="Q36" i="1" s="1"/>
  <c r="U36" i="1" s="1"/>
  <c r="Y36" i="1" s="1"/>
  <c r="M37" i="1"/>
  <c r="Q37" i="1" s="1"/>
  <c r="U37" i="1" s="1"/>
  <c r="Y37" i="1" s="1"/>
  <c r="M38" i="1"/>
  <c r="Q38" i="1" s="1"/>
  <c r="U38" i="1" s="1"/>
  <c r="Y38" i="1" s="1"/>
  <c r="M39" i="1"/>
  <c r="Q39" i="1" s="1"/>
  <c r="U39" i="1" s="1"/>
  <c r="Y39" i="1" s="1"/>
  <c r="M40" i="1"/>
  <c r="Q40" i="1" s="1"/>
  <c r="U40" i="1" s="1"/>
  <c r="Y40" i="1" s="1"/>
  <c r="M41" i="1"/>
  <c r="Q41" i="1" s="1"/>
  <c r="U41" i="1" s="1"/>
  <c r="Y41" i="1" s="1"/>
  <c r="M42" i="1"/>
  <c r="Q42" i="1" s="1"/>
  <c r="U42" i="1" s="1"/>
  <c r="Y42" i="1" s="1"/>
  <c r="M43" i="1"/>
  <c r="Q43" i="1" s="1"/>
  <c r="U43" i="1" s="1"/>
  <c r="Y43" i="1" s="1"/>
  <c r="M47" i="1"/>
  <c r="Q47" i="1" s="1"/>
  <c r="U47" i="1" s="1"/>
  <c r="Y47" i="1" s="1"/>
  <c r="M48" i="1"/>
  <c r="Q48" i="1" s="1"/>
  <c r="U48" i="1" s="1"/>
  <c r="Y48" i="1" s="1"/>
  <c r="M49" i="1"/>
  <c r="Q49" i="1" s="1"/>
  <c r="U49" i="1" s="1"/>
  <c r="Y49" i="1" s="1"/>
  <c r="M50" i="1"/>
  <c r="Q50" i="1" s="1"/>
  <c r="U50" i="1" s="1"/>
  <c r="Y50" i="1" s="1"/>
  <c r="M51" i="1"/>
  <c r="Q51" i="1" s="1"/>
  <c r="U51" i="1" s="1"/>
  <c r="Y51" i="1" s="1"/>
  <c r="M52" i="1"/>
  <c r="Q52" i="1" s="1"/>
  <c r="U52" i="1" s="1"/>
  <c r="Y52" i="1" s="1"/>
  <c r="M53" i="1"/>
  <c r="Q53" i="1" s="1"/>
  <c r="U53" i="1" s="1"/>
  <c r="Y53" i="1" s="1"/>
  <c r="M54" i="1"/>
  <c r="Q54" i="1" s="1"/>
  <c r="U54" i="1" s="1"/>
  <c r="Y54" i="1" s="1"/>
  <c r="M55" i="1"/>
  <c r="Q55" i="1" s="1"/>
  <c r="U55" i="1" s="1"/>
  <c r="Y55" i="1" s="1"/>
  <c r="M59" i="1"/>
  <c r="Q59" i="1" s="1"/>
  <c r="U59" i="1" s="1"/>
  <c r="Y59" i="1" s="1"/>
  <c r="M60" i="1"/>
  <c r="Q60" i="1" s="1"/>
  <c r="U60" i="1" s="1"/>
  <c r="Y60" i="1" s="1"/>
  <c r="M61" i="1"/>
  <c r="Q61" i="1" s="1"/>
  <c r="U61" i="1" s="1"/>
  <c r="Y61" i="1" s="1"/>
  <c r="M62" i="1"/>
  <c r="Q62" i="1" s="1"/>
  <c r="U62" i="1" s="1"/>
  <c r="Y62" i="1" s="1"/>
  <c r="M63" i="1"/>
  <c r="Q63" i="1" s="1"/>
  <c r="U63" i="1" s="1"/>
  <c r="Y63" i="1" s="1"/>
  <c r="M64" i="1"/>
  <c r="Q64" i="1" s="1"/>
  <c r="U64" i="1" s="1"/>
  <c r="Y64" i="1" s="1"/>
  <c r="M65" i="1"/>
  <c r="Q65" i="1" s="1"/>
  <c r="U65" i="1" s="1"/>
  <c r="Y65" i="1" s="1"/>
  <c r="M66" i="1"/>
  <c r="Q66" i="1" s="1"/>
  <c r="U66" i="1" s="1"/>
  <c r="Y66" i="1" s="1"/>
  <c r="M67" i="1"/>
  <c r="Q67" i="1" s="1"/>
  <c r="U67" i="1" s="1"/>
  <c r="Y67" i="1" s="1"/>
  <c r="M68" i="1"/>
  <c r="Q68" i="1" s="1"/>
  <c r="U68" i="1" s="1"/>
  <c r="Y68" i="1" s="1"/>
  <c r="M69" i="1"/>
  <c r="Q69" i="1" s="1"/>
  <c r="U69" i="1" s="1"/>
  <c r="Y69" i="1" s="1"/>
  <c r="M70" i="1"/>
  <c r="Q70" i="1" s="1"/>
  <c r="U70" i="1" s="1"/>
  <c r="Y70" i="1" s="1"/>
  <c r="M71" i="1"/>
  <c r="Q71" i="1" s="1"/>
  <c r="U71" i="1" s="1"/>
  <c r="Y71" i="1" s="1"/>
  <c r="M72" i="1"/>
  <c r="Q72" i="1" s="1"/>
  <c r="U72" i="1" s="1"/>
  <c r="Y72" i="1" s="1"/>
  <c r="M73" i="1"/>
  <c r="Q73" i="1" s="1"/>
  <c r="U73" i="1" s="1"/>
  <c r="Y73" i="1" s="1"/>
  <c r="M74" i="1"/>
  <c r="Q74" i="1" s="1"/>
  <c r="U74" i="1" s="1"/>
  <c r="Y74" i="1" s="1"/>
  <c r="M75" i="1"/>
  <c r="Q75" i="1" s="1"/>
  <c r="U75" i="1" s="1"/>
  <c r="Y75" i="1" s="1"/>
  <c r="M76" i="1"/>
  <c r="Q76" i="1" s="1"/>
  <c r="U76" i="1" s="1"/>
  <c r="Y76" i="1" s="1"/>
  <c r="M77" i="1"/>
  <c r="Q77" i="1" s="1"/>
  <c r="U77" i="1" s="1"/>
  <c r="Y77" i="1" s="1"/>
  <c r="M78" i="1"/>
  <c r="Q78" i="1" s="1"/>
  <c r="U78" i="1" s="1"/>
  <c r="Y78" i="1" s="1"/>
  <c r="M79" i="1"/>
  <c r="Q79" i="1" s="1"/>
  <c r="U79" i="1" s="1"/>
  <c r="Y79" i="1" s="1"/>
  <c r="M80" i="1"/>
  <c r="Q80" i="1" s="1"/>
  <c r="U80" i="1" s="1"/>
  <c r="Y80" i="1" s="1"/>
  <c r="M81" i="1"/>
  <c r="Q81" i="1" s="1"/>
  <c r="U81" i="1" s="1"/>
  <c r="Y81" i="1" s="1"/>
  <c r="M82" i="1"/>
  <c r="Q82" i="1" s="1"/>
  <c r="U82" i="1" s="1"/>
  <c r="Y82" i="1" s="1"/>
  <c r="M83" i="1"/>
  <c r="Q83" i="1" s="1"/>
  <c r="U83" i="1" s="1"/>
  <c r="Y83" i="1" s="1"/>
  <c r="M84" i="1"/>
  <c r="Q84" i="1" s="1"/>
  <c r="U84" i="1" s="1"/>
  <c r="Y84" i="1" s="1"/>
  <c r="M85" i="1"/>
  <c r="Q85" i="1" s="1"/>
  <c r="U85" i="1" s="1"/>
  <c r="Y85" i="1" s="1"/>
  <c r="M86" i="1"/>
  <c r="Q86" i="1" s="1"/>
  <c r="U86" i="1" s="1"/>
  <c r="Y86" i="1" s="1"/>
  <c r="M87" i="1"/>
  <c r="Q87" i="1" s="1"/>
  <c r="U87" i="1" s="1"/>
  <c r="Y87" i="1" s="1"/>
  <c r="M88" i="1"/>
  <c r="Q88" i="1" s="1"/>
  <c r="U88" i="1" s="1"/>
  <c r="Y88" i="1" s="1"/>
  <c r="M89" i="1"/>
  <c r="Q89" i="1" s="1"/>
  <c r="U89" i="1" s="1"/>
  <c r="Y89" i="1" s="1"/>
  <c r="M90" i="1"/>
  <c r="Q90" i="1" s="1"/>
  <c r="U90" i="1" s="1"/>
  <c r="Y90" i="1" s="1"/>
  <c r="M91" i="1"/>
  <c r="Q91" i="1" s="1"/>
  <c r="U91" i="1" s="1"/>
  <c r="Y91" i="1" s="1"/>
  <c r="M92" i="1"/>
  <c r="Q92" i="1" s="1"/>
  <c r="U92" i="1" s="1"/>
  <c r="Y92" i="1" s="1"/>
  <c r="M93" i="1"/>
  <c r="Q93" i="1" s="1"/>
  <c r="U93" i="1" s="1"/>
  <c r="Y93" i="1" s="1"/>
  <c r="M94" i="1"/>
  <c r="Q94" i="1" s="1"/>
  <c r="U94" i="1" s="1"/>
  <c r="Y94" i="1" s="1"/>
  <c r="M95" i="1"/>
  <c r="Q95" i="1" s="1"/>
  <c r="U95" i="1" s="1"/>
  <c r="Y95" i="1" s="1"/>
  <c r="M96" i="1"/>
  <c r="Q96" i="1" s="1"/>
  <c r="U96" i="1" s="1"/>
  <c r="Y96" i="1" s="1"/>
  <c r="M97" i="1"/>
  <c r="Q97" i="1" s="1"/>
  <c r="U97" i="1" s="1"/>
  <c r="Y97" i="1" s="1"/>
  <c r="M98" i="1"/>
  <c r="Q98" i="1" s="1"/>
  <c r="U98" i="1" s="1"/>
  <c r="Y98" i="1" s="1"/>
  <c r="M99" i="1"/>
  <c r="Q99" i="1" s="1"/>
  <c r="U99" i="1" s="1"/>
  <c r="Y99" i="1" s="1"/>
  <c r="M100" i="1"/>
  <c r="Q100" i="1" s="1"/>
  <c r="U100" i="1" s="1"/>
  <c r="Y100" i="1" s="1"/>
  <c r="M101" i="1"/>
  <c r="Q101" i="1" s="1"/>
  <c r="U101" i="1" s="1"/>
  <c r="Y101" i="1" s="1"/>
  <c r="M102" i="1"/>
  <c r="Q102" i="1" s="1"/>
  <c r="U102" i="1" s="1"/>
  <c r="Y102" i="1" s="1"/>
  <c r="M103" i="1"/>
  <c r="Q103" i="1" s="1"/>
  <c r="U103" i="1" s="1"/>
  <c r="Y103" i="1" s="1"/>
  <c r="M115" i="1"/>
  <c r="Q115" i="1" s="1"/>
  <c r="U115" i="1" s="1"/>
  <c r="Y115" i="1" s="1"/>
  <c r="M116" i="1"/>
  <c r="Q116" i="1" s="1"/>
  <c r="U116" i="1" s="1"/>
  <c r="Y116" i="1" s="1"/>
  <c r="M117" i="1"/>
  <c r="Q117" i="1" s="1"/>
  <c r="U117" i="1" s="1"/>
  <c r="Y117" i="1" s="1"/>
  <c r="M118" i="1"/>
  <c r="Q118" i="1" s="1"/>
  <c r="U118" i="1" s="1"/>
  <c r="Y118" i="1" s="1"/>
  <c r="M119" i="1"/>
  <c r="Q119" i="1" s="1"/>
  <c r="U119" i="1" s="1"/>
  <c r="Y119" i="1" s="1"/>
  <c r="M120" i="1"/>
  <c r="Q120" i="1" s="1"/>
  <c r="U120" i="1" s="1"/>
  <c r="Y120" i="1" s="1"/>
  <c r="M121" i="1"/>
  <c r="Q121" i="1" s="1"/>
  <c r="U121" i="1" s="1"/>
  <c r="Y121" i="1" s="1"/>
  <c r="M122" i="1"/>
  <c r="Q122" i="1" s="1"/>
  <c r="U122" i="1" s="1"/>
  <c r="Y122" i="1" s="1"/>
  <c r="M123" i="1"/>
  <c r="Q123" i="1" s="1"/>
  <c r="U123" i="1" s="1"/>
  <c r="Y123" i="1" s="1"/>
  <c r="M124" i="1"/>
  <c r="Q124" i="1" s="1"/>
  <c r="U124" i="1" s="1"/>
  <c r="Y124" i="1" s="1"/>
  <c r="M125" i="1"/>
  <c r="Q125" i="1" s="1"/>
  <c r="U125" i="1" s="1"/>
  <c r="Y125" i="1" s="1"/>
  <c r="M126" i="1"/>
  <c r="Q126" i="1" s="1"/>
  <c r="U126" i="1" s="1"/>
  <c r="Y126" i="1" s="1"/>
  <c r="M127" i="1"/>
  <c r="Q127" i="1" s="1"/>
  <c r="U127" i="1" s="1"/>
  <c r="Y127" i="1" s="1"/>
  <c r="M128" i="1"/>
  <c r="Q128" i="1" s="1"/>
  <c r="U128" i="1" s="1"/>
  <c r="Y128" i="1" s="1"/>
  <c r="M129" i="1"/>
  <c r="Q129" i="1" s="1"/>
  <c r="U129" i="1" s="1"/>
  <c r="Y129" i="1" s="1"/>
  <c r="M130" i="1"/>
  <c r="Q130" i="1" s="1"/>
  <c r="U130" i="1" s="1"/>
  <c r="Y130" i="1" s="1"/>
  <c r="M131" i="1"/>
  <c r="Q131" i="1" s="1"/>
  <c r="U131" i="1" s="1"/>
  <c r="Y131" i="1" s="1"/>
  <c r="M132" i="1"/>
  <c r="Q132" i="1" s="1"/>
  <c r="U132" i="1" s="1"/>
  <c r="Y132" i="1" s="1"/>
  <c r="M133" i="1"/>
  <c r="Q133" i="1" s="1"/>
  <c r="U133" i="1" s="1"/>
  <c r="Y133" i="1" s="1"/>
  <c r="M134" i="1"/>
  <c r="Q134" i="1" s="1"/>
  <c r="U134" i="1" s="1"/>
  <c r="M135" i="1"/>
  <c r="Q135" i="1" s="1"/>
  <c r="U135" i="1" s="1"/>
  <c r="Y135" i="1" s="1"/>
  <c r="M136" i="1"/>
  <c r="Q136" i="1" s="1"/>
  <c r="U136" i="1" s="1"/>
  <c r="Y136" i="1" s="1"/>
  <c r="M137" i="1"/>
  <c r="Q137" i="1" s="1"/>
  <c r="U137" i="1" s="1"/>
  <c r="Y137" i="1" s="1"/>
  <c r="M138" i="1"/>
  <c r="Q138" i="1" s="1"/>
  <c r="U138" i="1" s="1"/>
  <c r="Y138" i="1" s="1"/>
  <c r="M139" i="1"/>
  <c r="Q139" i="1" s="1"/>
  <c r="U139" i="1" s="1"/>
  <c r="Y139" i="1" s="1"/>
  <c r="M140" i="1"/>
  <c r="Q140" i="1" s="1"/>
  <c r="U140" i="1" s="1"/>
  <c r="Y140" i="1" s="1"/>
  <c r="M141" i="1"/>
  <c r="Q141" i="1" s="1"/>
  <c r="U141" i="1" s="1"/>
  <c r="Y141" i="1" s="1"/>
  <c r="M142" i="1"/>
  <c r="Q142" i="1" s="1"/>
  <c r="U142" i="1" s="1"/>
  <c r="Y142" i="1" s="1"/>
  <c r="M143" i="1"/>
  <c r="Q143" i="1" s="1"/>
  <c r="U143" i="1" s="1"/>
  <c r="Y143" i="1" s="1"/>
  <c r="M144" i="1"/>
  <c r="Q144" i="1" s="1"/>
  <c r="U144" i="1" s="1"/>
  <c r="Y144" i="1" s="1"/>
  <c r="M145" i="1"/>
  <c r="Q145" i="1" s="1"/>
  <c r="U145" i="1" s="1"/>
  <c r="Y145" i="1" s="1"/>
  <c r="M146" i="1"/>
  <c r="Q146" i="1" s="1"/>
  <c r="U146" i="1" s="1"/>
  <c r="Y146" i="1" s="1"/>
  <c r="M147" i="1"/>
  <c r="Q147" i="1" s="1"/>
  <c r="U147" i="1" s="1"/>
  <c r="Y147" i="1" s="1"/>
  <c r="M148" i="1"/>
  <c r="Q148" i="1" s="1"/>
  <c r="U148" i="1" s="1"/>
  <c r="Y148" i="1" s="1"/>
  <c r="M149" i="1"/>
  <c r="Q149" i="1" s="1"/>
  <c r="U149" i="1" s="1"/>
  <c r="Y149" i="1" s="1"/>
  <c r="M150" i="1"/>
  <c r="Q150" i="1" s="1"/>
  <c r="U150" i="1" s="1"/>
  <c r="Y150" i="1" s="1"/>
  <c r="M151" i="1"/>
  <c r="Q151" i="1" s="1"/>
  <c r="U151" i="1" s="1"/>
  <c r="Y151" i="1" s="1"/>
  <c r="M152" i="1"/>
  <c r="Q152" i="1" s="1"/>
  <c r="U152" i="1" s="1"/>
  <c r="Y152" i="1" s="1"/>
  <c r="M153" i="1"/>
  <c r="Q153" i="1" s="1"/>
  <c r="U153" i="1" s="1"/>
  <c r="Y153" i="1" s="1"/>
  <c r="M154" i="1"/>
  <c r="Q154" i="1" s="1"/>
  <c r="U154" i="1" s="1"/>
  <c r="Y154" i="1" s="1"/>
  <c r="M155" i="1"/>
  <c r="Q155" i="1" s="1"/>
  <c r="U155" i="1" s="1"/>
  <c r="Y155" i="1" s="1"/>
  <c r="M156" i="1"/>
  <c r="Q156" i="1" s="1"/>
  <c r="U156" i="1" s="1"/>
  <c r="Y156" i="1" s="1"/>
  <c r="M157" i="1"/>
  <c r="Q157" i="1" s="1"/>
  <c r="U157" i="1" s="1"/>
  <c r="Y157" i="1" s="1"/>
  <c r="M158" i="1"/>
  <c r="Q158" i="1" s="1"/>
  <c r="U158" i="1" s="1"/>
  <c r="Y158" i="1" s="1"/>
  <c r="M159" i="1"/>
  <c r="Q159" i="1" s="1"/>
  <c r="U159" i="1" s="1"/>
  <c r="Y159" i="1" s="1"/>
  <c r="M160" i="1"/>
  <c r="Q160" i="1" s="1"/>
  <c r="U160" i="1" s="1"/>
  <c r="Y160" i="1" s="1"/>
  <c r="M161" i="1"/>
  <c r="Q161" i="1" s="1"/>
  <c r="U161" i="1" s="1"/>
  <c r="Y161" i="1" s="1"/>
  <c r="M162" i="1"/>
  <c r="Q162" i="1" s="1"/>
  <c r="U162" i="1" s="1"/>
  <c r="Y162" i="1" s="1"/>
  <c r="M163" i="1"/>
  <c r="Q163" i="1" s="1"/>
  <c r="U163" i="1" s="1"/>
  <c r="Y163" i="1" s="1"/>
  <c r="M164" i="1"/>
  <c r="Q164" i="1" s="1"/>
  <c r="U164" i="1" s="1"/>
  <c r="Y164" i="1" s="1"/>
  <c r="M165" i="1"/>
  <c r="Q165" i="1" s="1"/>
  <c r="U165" i="1" s="1"/>
  <c r="Y165" i="1" s="1"/>
  <c r="M166" i="1"/>
  <c r="Q166" i="1" s="1"/>
  <c r="U166" i="1" s="1"/>
  <c r="Y166" i="1" s="1"/>
  <c r="M167" i="1"/>
  <c r="Q167" i="1" s="1"/>
  <c r="U167" i="1" s="1"/>
  <c r="Y167" i="1" s="1"/>
  <c r="M168" i="1"/>
  <c r="Q168" i="1" s="1"/>
  <c r="U168" i="1" s="1"/>
  <c r="Y168" i="1" s="1"/>
  <c r="M169" i="1"/>
  <c r="Q169" i="1" s="1"/>
  <c r="U169" i="1" s="1"/>
  <c r="Y169" i="1" s="1"/>
  <c r="M170" i="1"/>
  <c r="Q170" i="1" s="1"/>
  <c r="U170" i="1" s="1"/>
  <c r="Y170" i="1" s="1"/>
  <c r="M171" i="1"/>
  <c r="Q171" i="1" s="1"/>
  <c r="U171" i="1" s="1"/>
  <c r="Y171" i="1" s="1"/>
  <c r="M172" i="1"/>
  <c r="Q172" i="1" s="1"/>
  <c r="U172" i="1" s="1"/>
  <c r="Y172" i="1" s="1"/>
  <c r="M173" i="1"/>
  <c r="Q173" i="1" s="1"/>
  <c r="U173" i="1" s="1"/>
  <c r="Y173" i="1" s="1"/>
  <c r="M174" i="1"/>
  <c r="Q174" i="1" s="1"/>
  <c r="U174" i="1" s="1"/>
  <c r="Y174" i="1" s="1"/>
  <c r="M175" i="1"/>
  <c r="Q175" i="1" s="1"/>
  <c r="U175" i="1" s="1"/>
  <c r="Y175" i="1" s="1"/>
  <c r="M176" i="1"/>
  <c r="Q176" i="1" s="1"/>
  <c r="U176" i="1" s="1"/>
  <c r="Y176" i="1" s="1"/>
  <c r="M177" i="1"/>
  <c r="Q177" i="1" s="1"/>
  <c r="U177" i="1" s="1"/>
  <c r="Y177" i="1" s="1"/>
  <c r="M178" i="1"/>
  <c r="Q178" i="1" s="1"/>
  <c r="U178" i="1" s="1"/>
  <c r="Y178" i="1" s="1"/>
  <c r="M179" i="1"/>
  <c r="Q179" i="1" s="1"/>
  <c r="U179" i="1" s="1"/>
  <c r="Y179" i="1" s="1"/>
  <c r="M180" i="1"/>
  <c r="Q180" i="1" s="1"/>
  <c r="U180" i="1" s="1"/>
  <c r="Y180" i="1" s="1"/>
  <c r="M181" i="1"/>
  <c r="Q181" i="1" s="1"/>
  <c r="U181" i="1" s="1"/>
  <c r="Y181" i="1" s="1"/>
  <c r="M182" i="1"/>
  <c r="Q182" i="1" s="1"/>
  <c r="U182" i="1" s="1"/>
  <c r="Y182" i="1" s="1"/>
  <c r="M183" i="1"/>
  <c r="Q183" i="1" s="1"/>
  <c r="U183" i="1" s="1"/>
  <c r="Y183" i="1" s="1"/>
  <c r="M184" i="1"/>
  <c r="Q184" i="1" s="1"/>
  <c r="U184" i="1" s="1"/>
  <c r="Y184" i="1" s="1"/>
  <c r="M185" i="1"/>
  <c r="Q185" i="1" s="1"/>
  <c r="U185" i="1" s="1"/>
  <c r="Y185" i="1" s="1"/>
  <c r="M186" i="1"/>
  <c r="Q186" i="1" s="1"/>
  <c r="U186" i="1" s="1"/>
  <c r="Y186" i="1" s="1"/>
  <c r="M187" i="1"/>
  <c r="Q187" i="1" s="1"/>
  <c r="U187" i="1" s="1"/>
  <c r="Y187" i="1" s="1"/>
  <c r="M188" i="1"/>
  <c r="Q188" i="1" s="1"/>
  <c r="U188" i="1" s="1"/>
  <c r="Y188" i="1" s="1"/>
  <c r="M189" i="1"/>
  <c r="Q189" i="1" s="1"/>
  <c r="U189" i="1" s="1"/>
  <c r="Y189" i="1" s="1"/>
  <c r="M190" i="1"/>
  <c r="Q190" i="1" s="1"/>
  <c r="U190" i="1" s="1"/>
  <c r="Y190" i="1" s="1"/>
  <c r="M191" i="1"/>
  <c r="Q191" i="1" s="1"/>
  <c r="U191" i="1" s="1"/>
  <c r="Y191" i="1" s="1"/>
  <c r="M192" i="1"/>
  <c r="Q192" i="1" s="1"/>
  <c r="U192" i="1" s="1"/>
  <c r="Y192" i="1" s="1"/>
  <c r="M193" i="1"/>
  <c r="Q193" i="1" s="1"/>
  <c r="U193" i="1" s="1"/>
  <c r="Y193" i="1" s="1"/>
  <c r="M194" i="1"/>
  <c r="Q194" i="1" s="1"/>
  <c r="U194" i="1" s="1"/>
  <c r="Y194" i="1" s="1"/>
  <c r="M195" i="1"/>
  <c r="Q195" i="1" s="1"/>
  <c r="U195" i="1" s="1"/>
  <c r="Y195" i="1" s="1"/>
  <c r="M196" i="1"/>
  <c r="Q196" i="1" s="1"/>
  <c r="U196" i="1" s="1"/>
  <c r="Y196" i="1" s="1"/>
  <c r="M197" i="1"/>
  <c r="Q197" i="1" s="1"/>
  <c r="U197" i="1" s="1"/>
  <c r="Y197" i="1" s="1"/>
  <c r="M198" i="1"/>
  <c r="Q198" i="1" s="1"/>
  <c r="U198" i="1" s="1"/>
  <c r="Y198" i="1" s="1"/>
  <c r="M199" i="1"/>
  <c r="Q199" i="1" s="1"/>
  <c r="U199" i="1" s="1"/>
  <c r="Y199" i="1" s="1"/>
  <c r="M200" i="1"/>
  <c r="Q200" i="1" s="1"/>
  <c r="U200" i="1" s="1"/>
  <c r="Y200" i="1" s="1"/>
  <c r="M201" i="1"/>
  <c r="Q201" i="1" s="1"/>
  <c r="U201" i="1" s="1"/>
  <c r="Y201" i="1" s="1"/>
  <c r="M202" i="1"/>
  <c r="Q202" i="1" s="1"/>
  <c r="U202" i="1" s="1"/>
  <c r="Y202" i="1" s="1"/>
  <c r="M203" i="1"/>
  <c r="Q203" i="1" s="1"/>
  <c r="U203" i="1" s="1"/>
  <c r="Y203" i="1" s="1"/>
  <c r="M204" i="1"/>
  <c r="Q204" i="1" s="1"/>
  <c r="U204" i="1" s="1"/>
  <c r="Y204" i="1" s="1"/>
  <c r="M205" i="1"/>
  <c r="Q205" i="1" s="1"/>
  <c r="U205" i="1" s="1"/>
  <c r="Y205" i="1" s="1"/>
  <c r="M206" i="1"/>
  <c r="Q206" i="1" s="1"/>
  <c r="U206" i="1" s="1"/>
  <c r="Y206" i="1" s="1"/>
  <c r="M207" i="1"/>
  <c r="Q207" i="1" s="1"/>
  <c r="U207" i="1" s="1"/>
  <c r="Y207" i="1" s="1"/>
  <c r="M208" i="1"/>
  <c r="Q208" i="1" s="1"/>
  <c r="U208" i="1" s="1"/>
  <c r="Y208" i="1" s="1"/>
  <c r="M209" i="1"/>
  <c r="Q209" i="1" s="1"/>
  <c r="U209" i="1" s="1"/>
  <c r="Y209" i="1" s="1"/>
  <c r="M210" i="1"/>
  <c r="Q210" i="1" s="1"/>
  <c r="U210" i="1" s="1"/>
  <c r="Y210" i="1" s="1"/>
  <c r="M211" i="1"/>
  <c r="Q211" i="1" s="1"/>
  <c r="U211" i="1" s="1"/>
  <c r="Y211" i="1" s="1"/>
  <c r="M212" i="1"/>
  <c r="Q212" i="1" s="1"/>
  <c r="U212" i="1" s="1"/>
  <c r="Y212" i="1" s="1"/>
  <c r="M213" i="1"/>
  <c r="Q213" i="1" s="1"/>
  <c r="U213" i="1" s="1"/>
  <c r="Y213" i="1" s="1"/>
  <c r="M214" i="1"/>
  <c r="Q214" i="1" s="1"/>
  <c r="U214" i="1" s="1"/>
  <c r="Y214" i="1" s="1"/>
  <c r="M215" i="1"/>
  <c r="Q215" i="1" s="1"/>
  <c r="U215" i="1" s="1"/>
  <c r="Y215" i="1" s="1"/>
  <c r="M216" i="1"/>
  <c r="Q216" i="1" s="1"/>
  <c r="U216" i="1" s="1"/>
  <c r="Y216" i="1" s="1"/>
  <c r="M217" i="1"/>
  <c r="Q217" i="1" s="1"/>
  <c r="U217" i="1" s="1"/>
  <c r="Y217" i="1" s="1"/>
  <c r="M218" i="1"/>
  <c r="Q218" i="1" s="1"/>
  <c r="U218" i="1" s="1"/>
  <c r="Y218" i="1" s="1"/>
  <c r="M219" i="1"/>
  <c r="Q219" i="1" s="1"/>
  <c r="U219" i="1" s="1"/>
  <c r="Y219" i="1" s="1"/>
  <c r="M220" i="1"/>
  <c r="Q220" i="1" s="1"/>
  <c r="U220" i="1" s="1"/>
  <c r="Y220" i="1" s="1"/>
  <c r="M221" i="1"/>
  <c r="Q221" i="1" s="1"/>
  <c r="U221" i="1" s="1"/>
  <c r="Y221" i="1" s="1"/>
  <c r="M222" i="1"/>
  <c r="Q222" i="1" s="1"/>
  <c r="U222" i="1" s="1"/>
  <c r="Y222" i="1" s="1"/>
  <c r="M223" i="1"/>
  <c r="Q223" i="1" s="1"/>
  <c r="U223" i="1" s="1"/>
  <c r="Y223" i="1" s="1"/>
  <c r="M224" i="1"/>
  <c r="Q224" i="1" s="1"/>
  <c r="U224" i="1" s="1"/>
  <c r="Y224" i="1" s="1"/>
  <c r="M225" i="1"/>
  <c r="Q225" i="1" s="1"/>
  <c r="U225" i="1" s="1"/>
  <c r="Y225" i="1" s="1"/>
  <c r="M226" i="1"/>
  <c r="Q226" i="1" s="1"/>
  <c r="U226" i="1" s="1"/>
  <c r="Y226" i="1" s="1"/>
  <c r="M227" i="1"/>
  <c r="Q227" i="1" s="1"/>
  <c r="U227" i="1" s="1"/>
  <c r="Y227" i="1" s="1"/>
  <c r="M228" i="1"/>
  <c r="Q228" i="1" s="1"/>
  <c r="U228" i="1" s="1"/>
  <c r="Y228" i="1" s="1"/>
  <c r="M229" i="1"/>
  <c r="Q229" i="1" s="1"/>
  <c r="U229" i="1" s="1"/>
  <c r="Y229" i="1" s="1"/>
  <c r="M230" i="1"/>
  <c r="Q230" i="1" s="1"/>
  <c r="U230" i="1" s="1"/>
  <c r="Y230" i="1" s="1"/>
  <c r="M231" i="1"/>
  <c r="Q231" i="1" s="1"/>
  <c r="U231" i="1" s="1"/>
  <c r="Y231" i="1" s="1"/>
  <c r="M232" i="1"/>
  <c r="Q232" i="1" s="1"/>
  <c r="U232" i="1" s="1"/>
  <c r="Y232" i="1" s="1"/>
  <c r="M233" i="1"/>
  <c r="Q233" i="1" s="1"/>
  <c r="U233" i="1" s="1"/>
  <c r="Y233" i="1" s="1"/>
  <c r="M234" i="1"/>
  <c r="Q234" i="1" s="1"/>
  <c r="U234" i="1" s="1"/>
  <c r="Y234" i="1" s="1"/>
  <c r="M235" i="1"/>
  <c r="Q235" i="1" s="1"/>
  <c r="U235" i="1" s="1"/>
  <c r="Y235" i="1" s="1"/>
  <c r="M236" i="1"/>
  <c r="Q236" i="1" s="1"/>
  <c r="U236" i="1" s="1"/>
  <c r="Y236" i="1" s="1"/>
  <c r="M237" i="1"/>
  <c r="Q237" i="1" s="1"/>
  <c r="U237" i="1" s="1"/>
  <c r="Y237" i="1" s="1"/>
  <c r="M238" i="1"/>
  <c r="Q238" i="1" s="1"/>
  <c r="U238" i="1" s="1"/>
  <c r="Y238" i="1" s="1"/>
  <c r="M239" i="1"/>
  <c r="Q239" i="1" s="1"/>
  <c r="U239" i="1" s="1"/>
  <c r="Y239" i="1" s="1"/>
  <c r="M240" i="1"/>
  <c r="Q240" i="1" s="1"/>
  <c r="U240" i="1" s="1"/>
  <c r="Y240" i="1" s="1"/>
  <c r="M241" i="1"/>
  <c r="Q241" i="1" s="1"/>
  <c r="U241" i="1" s="1"/>
  <c r="Y241" i="1" s="1"/>
  <c r="M242" i="1"/>
  <c r="Q242" i="1" s="1"/>
  <c r="U242" i="1" s="1"/>
  <c r="Y242" i="1" s="1"/>
  <c r="M243" i="1"/>
  <c r="Q243" i="1" s="1"/>
  <c r="U243" i="1" s="1"/>
  <c r="Y243" i="1" s="1"/>
  <c r="M244" i="1"/>
  <c r="Q244" i="1" s="1"/>
  <c r="U244" i="1" s="1"/>
  <c r="Y244" i="1" s="1"/>
  <c r="M245" i="1"/>
  <c r="Q245" i="1" s="1"/>
  <c r="U245" i="1" s="1"/>
  <c r="Y245" i="1" s="1"/>
  <c r="M246" i="1"/>
  <c r="Q246" i="1" s="1"/>
  <c r="U246" i="1" s="1"/>
  <c r="Y246" i="1" s="1"/>
  <c r="M247" i="1"/>
  <c r="Q247" i="1" s="1"/>
  <c r="U247" i="1" s="1"/>
  <c r="Y247" i="1" s="1"/>
  <c r="M248" i="1"/>
  <c r="Q248" i="1" s="1"/>
  <c r="U248" i="1" s="1"/>
  <c r="Y248" i="1" s="1"/>
  <c r="M249" i="1"/>
  <c r="Q249" i="1" s="1"/>
  <c r="U249" i="1" s="1"/>
  <c r="Y249" i="1" s="1"/>
  <c r="M250" i="1"/>
  <c r="Q250" i="1" s="1"/>
  <c r="U250" i="1" s="1"/>
  <c r="Y250" i="1" s="1"/>
  <c r="M251" i="1"/>
  <c r="Q251" i="1" s="1"/>
  <c r="U251" i="1" s="1"/>
  <c r="Y251" i="1" s="1"/>
  <c r="M252" i="1"/>
  <c r="Q252" i="1" s="1"/>
  <c r="U252" i="1" s="1"/>
  <c r="Y252" i="1" s="1"/>
  <c r="M253" i="1"/>
  <c r="Q253" i="1" s="1"/>
  <c r="U253" i="1" s="1"/>
  <c r="Y253" i="1" s="1"/>
  <c r="M254" i="1"/>
  <c r="Q254" i="1" s="1"/>
  <c r="U254" i="1" s="1"/>
  <c r="Y254" i="1" s="1"/>
  <c r="M255" i="1"/>
  <c r="Q255" i="1" s="1"/>
  <c r="U255" i="1" s="1"/>
  <c r="Y255" i="1" s="1"/>
  <c r="M256" i="1"/>
  <c r="Q256" i="1" s="1"/>
  <c r="U256" i="1" s="1"/>
  <c r="Y256" i="1" s="1"/>
  <c r="M257" i="1"/>
  <c r="Q257" i="1" s="1"/>
  <c r="U257" i="1" s="1"/>
  <c r="Y257" i="1" s="1"/>
  <c r="M258" i="1"/>
  <c r="Q258" i="1" s="1"/>
  <c r="U258" i="1" s="1"/>
  <c r="Y258" i="1" s="1"/>
  <c r="M259" i="1"/>
  <c r="Q259" i="1" s="1"/>
  <c r="U259" i="1" s="1"/>
  <c r="Y259" i="1" s="1"/>
  <c r="M260" i="1"/>
  <c r="Q260" i="1" s="1"/>
  <c r="U260" i="1" s="1"/>
  <c r="Y260" i="1" s="1"/>
  <c r="M261" i="1"/>
  <c r="Q261" i="1" s="1"/>
  <c r="U261" i="1" s="1"/>
  <c r="Y261" i="1" s="1"/>
  <c r="M262" i="1"/>
  <c r="Q262" i="1" s="1"/>
  <c r="U262" i="1" s="1"/>
  <c r="Y262" i="1" s="1"/>
  <c r="M263" i="1"/>
  <c r="Q263" i="1" s="1"/>
  <c r="U263" i="1" s="1"/>
  <c r="Y263" i="1" s="1"/>
  <c r="M264" i="1"/>
  <c r="Q264" i="1" s="1"/>
  <c r="U264" i="1" s="1"/>
  <c r="Y264" i="1" s="1"/>
  <c r="M265" i="1"/>
  <c r="Q265" i="1" s="1"/>
  <c r="U265" i="1" s="1"/>
  <c r="Y265" i="1" s="1"/>
  <c r="M266" i="1"/>
  <c r="Q266" i="1" s="1"/>
  <c r="U266" i="1" s="1"/>
  <c r="Y266" i="1" s="1"/>
  <c r="M267" i="1"/>
  <c r="Q267" i="1" s="1"/>
  <c r="U267" i="1" s="1"/>
  <c r="Y267" i="1" s="1"/>
  <c r="M268" i="1"/>
  <c r="Q268" i="1" s="1"/>
  <c r="U268" i="1" s="1"/>
  <c r="Y268" i="1" s="1"/>
  <c r="M269" i="1"/>
  <c r="Q269" i="1" s="1"/>
  <c r="U269" i="1" s="1"/>
  <c r="Y269" i="1" s="1"/>
  <c r="M270" i="1"/>
  <c r="Q270" i="1" s="1"/>
  <c r="U270" i="1" s="1"/>
  <c r="Y270" i="1" s="1"/>
  <c r="M271" i="1"/>
  <c r="Q271" i="1" s="1"/>
  <c r="U271" i="1" s="1"/>
  <c r="Y271" i="1" s="1"/>
  <c r="M272" i="1"/>
  <c r="Q272" i="1" s="1"/>
  <c r="U272" i="1" s="1"/>
  <c r="Y272" i="1" s="1"/>
  <c r="M273" i="1"/>
  <c r="Q273" i="1" s="1"/>
  <c r="U273" i="1" s="1"/>
  <c r="Y273" i="1" s="1"/>
  <c r="M274" i="1"/>
  <c r="Q274" i="1" s="1"/>
  <c r="U274" i="1" s="1"/>
  <c r="Y274" i="1" s="1"/>
  <c r="M275" i="1"/>
  <c r="Q275" i="1" s="1"/>
  <c r="U275" i="1" s="1"/>
  <c r="Y275" i="1" s="1"/>
  <c r="M276" i="1"/>
  <c r="Q276" i="1" s="1"/>
  <c r="U276" i="1" s="1"/>
  <c r="Y276" i="1" s="1"/>
  <c r="M277" i="1"/>
  <c r="Q277" i="1" s="1"/>
  <c r="U277" i="1" s="1"/>
  <c r="Y277" i="1" s="1"/>
  <c r="M278" i="1"/>
  <c r="Q278" i="1" s="1"/>
  <c r="U278" i="1" s="1"/>
  <c r="Y278" i="1" s="1"/>
  <c r="M279" i="1"/>
  <c r="Q279" i="1" s="1"/>
  <c r="U279" i="1" s="1"/>
  <c r="Y279" i="1" s="1"/>
  <c r="M280" i="1"/>
  <c r="Q280" i="1" s="1"/>
  <c r="U280" i="1" s="1"/>
  <c r="Y280" i="1" s="1"/>
  <c r="M281" i="1"/>
  <c r="Q281" i="1" s="1"/>
  <c r="U281" i="1" s="1"/>
  <c r="Y281" i="1" s="1"/>
  <c r="M282" i="1"/>
  <c r="Q282" i="1" s="1"/>
  <c r="U282" i="1" s="1"/>
  <c r="Y282" i="1" s="1"/>
  <c r="M283" i="1"/>
  <c r="Q283" i="1" s="1"/>
  <c r="U283" i="1" s="1"/>
  <c r="Y283" i="1" s="1"/>
  <c r="M284" i="1"/>
  <c r="Q284" i="1" s="1"/>
  <c r="U284" i="1" s="1"/>
  <c r="Y284" i="1" s="1"/>
  <c r="M285" i="1"/>
  <c r="Q285" i="1" s="1"/>
  <c r="U285" i="1" s="1"/>
  <c r="Y285" i="1" s="1"/>
  <c r="M286" i="1"/>
  <c r="Q286" i="1" s="1"/>
  <c r="U286" i="1" s="1"/>
  <c r="Y286" i="1" s="1"/>
  <c r="M287" i="1"/>
  <c r="Q287" i="1" s="1"/>
  <c r="U287" i="1" s="1"/>
  <c r="Y287" i="1" s="1"/>
  <c r="M288" i="1"/>
  <c r="Q288" i="1" s="1"/>
  <c r="U288" i="1" s="1"/>
  <c r="Y288" i="1" s="1"/>
  <c r="M289" i="1"/>
  <c r="Q289" i="1" s="1"/>
  <c r="U289" i="1" s="1"/>
  <c r="Y289" i="1" s="1"/>
  <c r="M290" i="1"/>
  <c r="Q290" i="1" s="1"/>
  <c r="U290" i="1" s="1"/>
  <c r="Y290" i="1" s="1"/>
  <c r="M291" i="1"/>
  <c r="Q291" i="1" s="1"/>
  <c r="U291" i="1" s="1"/>
  <c r="Y291" i="1" s="1"/>
  <c r="M292" i="1"/>
  <c r="Q292" i="1" s="1"/>
  <c r="U292" i="1" s="1"/>
  <c r="Y292" i="1" s="1"/>
  <c r="M293" i="1"/>
  <c r="Q293" i="1" s="1"/>
  <c r="U293" i="1" s="1"/>
  <c r="Y293" i="1" s="1"/>
  <c r="M294" i="1"/>
  <c r="Q294" i="1" s="1"/>
  <c r="U294" i="1" s="1"/>
  <c r="Y294" i="1" s="1"/>
  <c r="M295" i="1"/>
  <c r="Q295" i="1" s="1"/>
  <c r="U295" i="1" s="1"/>
  <c r="Y295" i="1" s="1"/>
  <c r="M296" i="1"/>
  <c r="Q296" i="1" s="1"/>
  <c r="U296" i="1" s="1"/>
  <c r="Y296" i="1" s="1"/>
  <c r="M297" i="1"/>
  <c r="Q297" i="1" s="1"/>
  <c r="U297" i="1" s="1"/>
  <c r="Y297" i="1" s="1"/>
  <c r="M298" i="1"/>
  <c r="Q298" i="1" s="1"/>
  <c r="U298" i="1" s="1"/>
  <c r="Y298" i="1" s="1"/>
  <c r="M299" i="1"/>
  <c r="Q299" i="1" s="1"/>
  <c r="U299" i="1" s="1"/>
  <c r="Y299" i="1" s="1"/>
  <c r="M300" i="1"/>
  <c r="Q300" i="1" s="1"/>
  <c r="U300" i="1" s="1"/>
  <c r="Y300" i="1" s="1"/>
  <c r="M301" i="1"/>
  <c r="Q301" i="1" s="1"/>
  <c r="U301" i="1" s="1"/>
  <c r="Y301" i="1" s="1"/>
  <c r="M302" i="1"/>
  <c r="Q302" i="1" s="1"/>
  <c r="U302" i="1" s="1"/>
  <c r="Y302" i="1" s="1"/>
  <c r="M303" i="1"/>
  <c r="Q303" i="1" s="1"/>
  <c r="U303" i="1" s="1"/>
  <c r="Y303" i="1" s="1"/>
  <c r="M304" i="1"/>
  <c r="Q304" i="1" s="1"/>
  <c r="U304" i="1" s="1"/>
  <c r="Y304" i="1" s="1"/>
  <c r="M305" i="1"/>
  <c r="Q305" i="1" s="1"/>
  <c r="U305" i="1" s="1"/>
  <c r="Y305" i="1" s="1"/>
  <c r="M306" i="1"/>
  <c r="Q306" i="1" s="1"/>
  <c r="U306" i="1" s="1"/>
  <c r="Y306" i="1" s="1"/>
  <c r="M307" i="1"/>
  <c r="Q307" i="1" s="1"/>
  <c r="U307" i="1" s="1"/>
  <c r="Y307" i="1" s="1"/>
  <c r="M308" i="1"/>
  <c r="Q308" i="1" s="1"/>
  <c r="U308" i="1" s="1"/>
  <c r="Y308" i="1" s="1"/>
  <c r="M309" i="1"/>
  <c r="Q309" i="1" s="1"/>
  <c r="U309" i="1" s="1"/>
  <c r="Y309" i="1" s="1"/>
  <c r="M310" i="1"/>
  <c r="Q310" i="1" s="1"/>
  <c r="U310" i="1" s="1"/>
  <c r="Y310" i="1" s="1"/>
  <c r="M311" i="1"/>
  <c r="Q311" i="1" s="1"/>
  <c r="U311" i="1" s="1"/>
  <c r="Y311" i="1" s="1"/>
  <c r="M312" i="1"/>
  <c r="Q312" i="1" s="1"/>
  <c r="U312" i="1" s="1"/>
  <c r="Y312" i="1" s="1"/>
  <c r="M313" i="1"/>
  <c r="Q313" i="1" s="1"/>
  <c r="U313" i="1" s="1"/>
  <c r="Y313" i="1" s="1"/>
  <c r="M314" i="1"/>
  <c r="Q314" i="1" s="1"/>
  <c r="U314" i="1" s="1"/>
  <c r="Y314" i="1" s="1"/>
  <c r="M315" i="1"/>
  <c r="Q315" i="1" s="1"/>
  <c r="U315" i="1" s="1"/>
  <c r="Y315" i="1" s="1"/>
  <c r="M316" i="1"/>
  <c r="Q316" i="1" s="1"/>
  <c r="U316" i="1" s="1"/>
  <c r="Y316" i="1" s="1"/>
  <c r="M317" i="1"/>
  <c r="Q317" i="1" s="1"/>
  <c r="U317" i="1" s="1"/>
  <c r="Y317" i="1" s="1"/>
  <c r="M318" i="1"/>
  <c r="Q318" i="1" s="1"/>
  <c r="U318" i="1" s="1"/>
  <c r="Y318" i="1" s="1"/>
  <c r="M319" i="1"/>
  <c r="Q319" i="1" s="1"/>
  <c r="U319" i="1" s="1"/>
  <c r="Y319" i="1" s="1"/>
  <c r="M320" i="1"/>
  <c r="Q320" i="1" s="1"/>
  <c r="U320" i="1" s="1"/>
  <c r="Y320" i="1" s="1"/>
  <c r="M321" i="1"/>
  <c r="Q321" i="1" s="1"/>
  <c r="U321" i="1" s="1"/>
  <c r="Y321" i="1" s="1"/>
  <c r="M322" i="1"/>
  <c r="Q322" i="1" s="1"/>
  <c r="U322" i="1" s="1"/>
  <c r="Y322" i="1" s="1"/>
  <c r="M323" i="1"/>
  <c r="Q323" i="1" s="1"/>
  <c r="U323" i="1" s="1"/>
  <c r="Y323" i="1" s="1"/>
  <c r="M324" i="1"/>
  <c r="Q324" i="1" s="1"/>
  <c r="U324" i="1" s="1"/>
  <c r="Y324" i="1" s="1"/>
  <c r="M325" i="1"/>
  <c r="Q325" i="1" s="1"/>
  <c r="U325" i="1" s="1"/>
  <c r="Y325" i="1" s="1"/>
  <c r="M326" i="1"/>
  <c r="Q326" i="1" s="1"/>
  <c r="U326" i="1" s="1"/>
  <c r="Y326" i="1" s="1"/>
  <c r="M327" i="1"/>
  <c r="Q327" i="1" s="1"/>
  <c r="U327" i="1" s="1"/>
  <c r="Y327" i="1" s="1"/>
  <c r="M328" i="1"/>
  <c r="Q328" i="1" s="1"/>
  <c r="U328" i="1" s="1"/>
  <c r="Y328" i="1" s="1"/>
  <c r="M329" i="1"/>
  <c r="Q329" i="1" s="1"/>
  <c r="U329" i="1" s="1"/>
  <c r="Y329" i="1" s="1"/>
  <c r="M330" i="1"/>
  <c r="Q330" i="1" s="1"/>
  <c r="U330" i="1" s="1"/>
  <c r="Y330" i="1" s="1"/>
  <c r="M331" i="1"/>
  <c r="Q331" i="1" s="1"/>
  <c r="U331" i="1" s="1"/>
  <c r="Y331" i="1" s="1"/>
  <c r="M332" i="1"/>
  <c r="Q332" i="1" s="1"/>
  <c r="U332" i="1" s="1"/>
  <c r="Y332" i="1" s="1"/>
  <c r="M333" i="1"/>
  <c r="Q333" i="1" s="1"/>
  <c r="U333" i="1" s="1"/>
  <c r="Y333" i="1" s="1"/>
  <c r="M334" i="1"/>
  <c r="Q334" i="1" s="1"/>
  <c r="U334" i="1" s="1"/>
  <c r="Y334" i="1" s="1"/>
  <c r="M335" i="1"/>
  <c r="Q335" i="1" s="1"/>
  <c r="U335" i="1" s="1"/>
  <c r="Y335" i="1" s="1"/>
  <c r="M336" i="1"/>
  <c r="Q336" i="1" s="1"/>
  <c r="U336" i="1" s="1"/>
  <c r="Y336" i="1" s="1"/>
  <c r="M337" i="1"/>
  <c r="Q337" i="1" s="1"/>
  <c r="U337" i="1" s="1"/>
  <c r="Y337" i="1" s="1"/>
  <c r="M338" i="1"/>
  <c r="Q338" i="1" s="1"/>
  <c r="U338" i="1" s="1"/>
  <c r="Y338" i="1" s="1"/>
  <c r="M339" i="1"/>
  <c r="Q339" i="1" s="1"/>
  <c r="U339" i="1" s="1"/>
  <c r="Y339" i="1" s="1"/>
  <c r="M340" i="1"/>
  <c r="Q340" i="1" s="1"/>
  <c r="U340" i="1" s="1"/>
  <c r="Y340" i="1" s="1"/>
  <c r="M341" i="1"/>
  <c r="Q341" i="1" s="1"/>
  <c r="U341" i="1" s="1"/>
  <c r="Y341" i="1" s="1"/>
  <c r="M342" i="1"/>
  <c r="Q342" i="1" s="1"/>
  <c r="U342" i="1" s="1"/>
  <c r="Y342" i="1" s="1"/>
  <c r="M343" i="1"/>
  <c r="Q343" i="1" s="1"/>
  <c r="U343" i="1" s="1"/>
  <c r="Y343" i="1" s="1"/>
  <c r="M344" i="1"/>
  <c r="Q344" i="1" s="1"/>
  <c r="U344" i="1" s="1"/>
  <c r="Y344" i="1" s="1"/>
  <c r="M345" i="1"/>
  <c r="Q345" i="1" s="1"/>
  <c r="U345" i="1" s="1"/>
  <c r="Y345" i="1" s="1"/>
  <c r="M346" i="1"/>
  <c r="Q346" i="1" s="1"/>
  <c r="U346" i="1" s="1"/>
  <c r="Y346" i="1" s="1"/>
  <c r="M347" i="1"/>
  <c r="Q347" i="1" s="1"/>
  <c r="U347" i="1" s="1"/>
  <c r="Y347" i="1" s="1"/>
  <c r="M348" i="1"/>
  <c r="Q348" i="1" s="1"/>
  <c r="U348" i="1" s="1"/>
  <c r="Y348" i="1" s="1"/>
  <c r="M349" i="1"/>
  <c r="Q349" i="1" s="1"/>
  <c r="U349" i="1" s="1"/>
  <c r="Y349" i="1" s="1"/>
  <c r="M350" i="1"/>
  <c r="Q350" i="1" s="1"/>
  <c r="U350" i="1" s="1"/>
  <c r="Y350" i="1" s="1"/>
  <c r="M351" i="1"/>
  <c r="Q351" i="1" s="1"/>
  <c r="U351" i="1" s="1"/>
  <c r="Y351" i="1" s="1"/>
  <c r="M352" i="1"/>
  <c r="Q352" i="1" s="1"/>
  <c r="U352" i="1" s="1"/>
  <c r="Y352" i="1" s="1"/>
  <c r="M353" i="1"/>
  <c r="Q353" i="1" s="1"/>
  <c r="U353" i="1" s="1"/>
  <c r="Y353" i="1" s="1"/>
  <c r="M354" i="1"/>
  <c r="Q354" i="1" s="1"/>
  <c r="U354" i="1" s="1"/>
  <c r="Y354" i="1" s="1"/>
  <c r="M355" i="1"/>
  <c r="Q355" i="1" s="1"/>
  <c r="U355" i="1" s="1"/>
  <c r="Y355" i="1" s="1"/>
  <c r="M356" i="1"/>
  <c r="Q356" i="1" s="1"/>
  <c r="U356" i="1" s="1"/>
  <c r="Y356" i="1" s="1"/>
  <c r="M357" i="1"/>
  <c r="Q357" i="1" s="1"/>
  <c r="U357" i="1" s="1"/>
  <c r="Y357" i="1" s="1"/>
  <c r="M358" i="1"/>
  <c r="Q358" i="1" s="1"/>
  <c r="U358" i="1" s="1"/>
  <c r="Y358" i="1" s="1"/>
  <c r="M359" i="1"/>
  <c r="Q359" i="1" s="1"/>
  <c r="U359" i="1" s="1"/>
  <c r="Y359" i="1" s="1"/>
  <c r="M360" i="1"/>
  <c r="Q360" i="1" s="1"/>
  <c r="U360" i="1" s="1"/>
  <c r="Y360" i="1" s="1"/>
  <c r="M361" i="1"/>
  <c r="Q361" i="1" s="1"/>
  <c r="U361" i="1" s="1"/>
  <c r="Y361" i="1" s="1"/>
  <c r="M362" i="1"/>
  <c r="Q362" i="1" s="1"/>
  <c r="U362" i="1" s="1"/>
  <c r="Y362" i="1" s="1"/>
  <c r="M363" i="1"/>
  <c r="Q363" i="1" s="1"/>
  <c r="U363" i="1" s="1"/>
  <c r="Y363" i="1" s="1"/>
  <c r="M364" i="1"/>
  <c r="Q364" i="1" s="1"/>
  <c r="U364" i="1" s="1"/>
  <c r="Y364" i="1" s="1"/>
  <c r="M365" i="1"/>
  <c r="Q365" i="1" s="1"/>
  <c r="U365" i="1" s="1"/>
  <c r="Y365" i="1" s="1"/>
  <c r="M366" i="1"/>
  <c r="Q366" i="1" s="1"/>
  <c r="U366" i="1" s="1"/>
  <c r="Y366" i="1" s="1"/>
  <c r="M367" i="1"/>
  <c r="Q367" i="1" s="1"/>
  <c r="U367" i="1" s="1"/>
  <c r="Y367" i="1" s="1"/>
  <c r="M368" i="1"/>
  <c r="Q368" i="1" s="1"/>
  <c r="U368" i="1" s="1"/>
  <c r="Y368" i="1" s="1"/>
  <c r="M369" i="1"/>
  <c r="Q369" i="1" s="1"/>
  <c r="U369" i="1" s="1"/>
  <c r="Y369" i="1" s="1"/>
  <c r="M370" i="1"/>
  <c r="Q370" i="1" s="1"/>
  <c r="U370" i="1" s="1"/>
  <c r="Y370" i="1" s="1"/>
  <c r="M371" i="1"/>
  <c r="Q371" i="1" s="1"/>
  <c r="U371" i="1" s="1"/>
  <c r="Y371" i="1" s="1"/>
  <c r="M372" i="1"/>
  <c r="Q372" i="1" s="1"/>
  <c r="U372" i="1" s="1"/>
  <c r="Y372" i="1" s="1"/>
  <c r="M373" i="1"/>
  <c r="Q373" i="1" s="1"/>
  <c r="U373" i="1" s="1"/>
  <c r="Y373" i="1" s="1"/>
  <c r="M374" i="1"/>
  <c r="Q374" i="1" s="1"/>
  <c r="U374" i="1" s="1"/>
  <c r="Y374" i="1" s="1"/>
  <c r="M375" i="1"/>
  <c r="Q375" i="1" s="1"/>
  <c r="U375" i="1" s="1"/>
  <c r="Y375" i="1" s="1"/>
  <c r="M376" i="1"/>
  <c r="Q376" i="1" s="1"/>
  <c r="U376" i="1" s="1"/>
  <c r="Y376" i="1" s="1"/>
  <c r="M377" i="1"/>
  <c r="Q377" i="1" s="1"/>
  <c r="U377" i="1" s="1"/>
  <c r="Y377" i="1" s="1"/>
  <c r="M378" i="1"/>
  <c r="Q378" i="1" s="1"/>
  <c r="U378" i="1" s="1"/>
  <c r="Y378" i="1" s="1"/>
  <c r="M379" i="1"/>
  <c r="Q379" i="1" s="1"/>
  <c r="U379" i="1" s="1"/>
  <c r="Y379" i="1" s="1"/>
  <c r="M380" i="1"/>
  <c r="Q380" i="1" s="1"/>
  <c r="U380" i="1" s="1"/>
  <c r="Y380" i="1" s="1"/>
  <c r="M381" i="1"/>
  <c r="Q381" i="1" s="1"/>
  <c r="U381" i="1" s="1"/>
  <c r="Y381" i="1" s="1"/>
  <c r="M382" i="1"/>
  <c r="Q382" i="1" s="1"/>
  <c r="U382" i="1" s="1"/>
  <c r="Y382" i="1" s="1"/>
  <c r="M383" i="1"/>
  <c r="Q383" i="1" s="1"/>
  <c r="U383" i="1" s="1"/>
  <c r="Y383" i="1" s="1"/>
  <c r="M384" i="1"/>
  <c r="Q384" i="1" s="1"/>
  <c r="U384" i="1" s="1"/>
  <c r="Y384" i="1" s="1"/>
  <c r="M385" i="1"/>
  <c r="Q385" i="1" s="1"/>
  <c r="U385" i="1" s="1"/>
  <c r="Y385" i="1" s="1"/>
  <c r="M386" i="1"/>
  <c r="Q386" i="1" s="1"/>
  <c r="U386" i="1" s="1"/>
  <c r="Y386" i="1" s="1"/>
  <c r="M387" i="1"/>
  <c r="Q387" i="1" s="1"/>
  <c r="U387" i="1" s="1"/>
  <c r="Y387" i="1" s="1"/>
  <c r="M388" i="1"/>
  <c r="Q388" i="1" s="1"/>
  <c r="U388" i="1" s="1"/>
  <c r="Y388" i="1" s="1"/>
  <c r="M389" i="1"/>
  <c r="Q389" i="1" s="1"/>
  <c r="U389" i="1" s="1"/>
  <c r="Y389" i="1" s="1"/>
  <c r="M390" i="1"/>
  <c r="Q390" i="1" s="1"/>
  <c r="U390" i="1" s="1"/>
  <c r="Y390" i="1" s="1"/>
  <c r="M391" i="1"/>
  <c r="Q391" i="1" s="1"/>
  <c r="U391" i="1" s="1"/>
  <c r="Y391" i="1" s="1"/>
  <c r="M392" i="1"/>
  <c r="Q392" i="1" s="1"/>
  <c r="U392" i="1" s="1"/>
  <c r="Y392" i="1" s="1"/>
  <c r="M393" i="1"/>
  <c r="Q393" i="1" s="1"/>
  <c r="U393" i="1" s="1"/>
  <c r="Y393" i="1" s="1"/>
  <c r="M394" i="1"/>
  <c r="Q394" i="1" s="1"/>
  <c r="U394" i="1" s="1"/>
  <c r="Y394" i="1" s="1"/>
  <c r="M395" i="1"/>
  <c r="Q395" i="1" s="1"/>
  <c r="U395" i="1" s="1"/>
  <c r="Y395" i="1" s="1"/>
  <c r="M396" i="1"/>
  <c r="Q396" i="1" s="1"/>
  <c r="U396" i="1" s="1"/>
  <c r="Y396" i="1" s="1"/>
  <c r="M397" i="1"/>
  <c r="Q397" i="1" s="1"/>
  <c r="U397" i="1" s="1"/>
  <c r="Y397" i="1" s="1"/>
  <c r="M398" i="1"/>
  <c r="Q398" i="1" s="1"/>
  <c r="U398" i="1" s="1"/>
  <c r="Y398" i="1" s="1"/>
  <c r="M399" i="1"/>
  <c r="Q399" i="1" s="1"/>
  <c r="U399" i="1" s="1"/>
  <c r="Y399" i="1" s="1"/>
  <c r="M400" i="1"/>
  <c r="Q400" i="1" s="1"/>
  <c r="U400" i="1" s="1"/>
  <c r="Y400" i="1" s="1"/>
  <c r="M401" i="1"/>
  <c r="Q401" i="1" s="1"/>
  <c r="U401" i="1" s="1"/>
  <c r="Y401" i="1" s="1"/>
  <c r="M402" i="1"/>
  <c r="Q402" i="1" s="1"/>
  <c r="U402" i="1" s="1"/>
  <c r="Y402" i="1" s="1"/>
  <c r="M403" i="1"/>
  <c r="Q403" i="1" s="1"/>
  <c r="U403" i="1" s="1"/>
  <c r="Y403" i="1" s="1"/>
  <c r="M404" i="1"/>
  <c r="Q404" i="1" s="1"/>
  <c r="U404" i="1" s="1"/>
  <c r="Y404" i="1" s="1"/>
  <c r="M405" i="1"/>
  <c r="Q405" i="1" s="1"/>
  <c r="U405" i="1" s="1"/>
  <c r="Y405" i="1" s="1"/>
  <c r="M406" i="1"/>
  <c r="Q406" i="1" s="1"/>
  <c r="U406" i="1" s="1"/>
  <c r="Y406" i="1" s="1"/>
  <c r="M407" i="1"/>
  <c r="Q407" i="1" s="1"/>
  <c r="U407" i="1" s="1"/>
  <c r="Y407" i="1" s="1"/>
  <c r="M408" i="1"/>
  <c r="Q408" i="1" s="1"/>
  <c r="U408" i="1" s="1"/>
  <c r="Y408" i="1" s="1"/>
  <c r="M409" i="1"/>
  <c r="Q409" i="1" s="1"/>
  <c r="U409" i="1" s="1"/>
  <c r="Y409" i="1" s="1"/>
  <c r="M410" i="1"/>
  <c r="Q410" i="1" s="1"/>
  <c r="U410" i="1" s="1"/>
  <c r="Y410" i="1" s="1"/>
  <c r="M411" i="1"/>
  <c r="Q411" i="1" s="1"/>
  <c r="U411" i="1" s="1"/>
  <c r="Y411" i="1" s="1"/>
  <c r="M412" i="1"/>
  <c r="Q412" i="1" s="1"/>
  <c r="U412" i="1" s="1"/>
  <c r="Y412" i="1" s="1"/>
  <c r="M413" i="1"/>
  <c r="Q413" i="1" s="1"/>
  <c r="U413" i="1" s="1"/>
  <c r="Y413" i="1" s="1"/>
  <c r="M414" i="1"/>
  <c r="Q414" i="1" s="1"/>
  <c r="U414" i="1" s="1"/>
  <c r="Y414" i="1" s="1"/>
  <c r="M415" i="1"/>
  <c r="Q415" i="1" s="1"/>
  <c r="U415" i="1" s="1"/>
  <c r="Y415" i="1" s="1"/>
  <c r="M416" i="1"/>
  <c r="Q416" i="1" s="1"/>
  <c r="U416" i="1" s="1"/>
  <c r="Y416" i="1" s="1"/>
  <c r="M417" i="1"/>
  <c r="Q417" i="1" s="1"/>
  <c r="U417" i="1" s="1"/>
  <c r="Y417" i="1" s="1"/>
  <c r="M418" i="1"/>
  <c r="Q418" i="1" s="1"/>
  <c r="U418" i="1" s="1"/>
  <c r="Y418" i="1" s="1"/>
  <c r="M419" i="1"/>
  <c r="Q419" i="1" s="1"/>
  <c r="U419" i="1" s="1"/>
  <c r="Y419" i="1" s="1"/>
  <c r="M420" i="1"/>
  <c r="Q420" i="1" s="1"/>
  <c r="U420" i="1" s="1"/>
  <c r="Y420" i="1" s="1"/>
  <c r="M421" i="1"/>
  <c r="Q421" i="1" s="1"/>
  <c r="U421" i="1" s="1"/>
  <c r="Y421" i="1" s="1"/>
  <c r="M422" i="1"/>
  <c r="Q422" i="1" s="1"/>
  <c r="U422" i="1" s="1"/>
  <c r="Y422" i="1" s="1"/>
  <c r="M423" i="1"/>
  <c r="Q423" i="1" s="1"/>
  <c r="U423" i="1" s="1"/>
  <c r="Y423" i="1" s="1"/>
  <c r="M425" i="1"/>
  <c r="Q425" i="1" s="1"/>
  <c r="U425" i="1" s="1"/>
  <c r="Y425" i="1" s="1"/>
  <c r="M426" i="1"/>
  <c r="Q426" i="1" s="1"/>
  <c r="U426" i="1" s="1"/>
  <c r="Y426" i="1" s="1"/>
  <c r="M427" i="1"/>
  <c r="Q427" i="1" s="1"/>
  <c r="U427" i="1" s="1"/>
  <c r="Y427" i="1" s="1"/>
  <c r="M428" i="1"/>
  <c r="Q428" i="1" s="1"/>
  <c r="U428" i="1" s="1"/>
  <c r="Y428" i="1" s="1"/>
  <c r="M429" i="1"/>
  <c r="Q429" i="1" s="1"/>
  <c r="U429" i="1" s="1"/>
  <c r="Y429" i="1" s="1"/>
  <c r="M430" i="1"/>
  <c r="Q430" i="1" s="1"/>
  <c r="U430" i="1" s="1"/>
  <c r="Y430" i="1" s="1"/>
  <c r="M431" i="1"/>
  <c r="Q431" i="1" s="1"/>
  <c r="U431" i="1" s="1"/>
  <c r="Y431" i="1" s="1"/>
  <c r="M432" i="1"/>
  <c r="Q432" i="1" s="1"/>
  <c r="U432" i="1" s="1"/>
  <c r="Y432" i="1" s="1"/>
  <c r="M433" i="1"/>
  <c r="Q433" i="1" s="1"/>
  <c r="U433" i="1" s="1"/>
  <c r="Y433" i="1" s="1"/>
  <c r="M434" i="1"/>
  <c r="Q434" i="1" s="1"/>
  <c r="U434" i="1" s="1"/>
  <c r="Y434" i="1" s="1"/>
  <c r="M435" i="1"/>
  <c r="Q435" i="1" s="1"/>
  <c r="U435" i="1" s="1"/>
  <c r="Y435" i="1" s="1"/>
  <c r="M436" i="1"/>
  <c r="Q436" i="1" s="1"/>
  <c r="U436" i="1" s="1"/>
  <c r="Y436" i="1" s="1"/>
  <c r="M437" i="1"/>
  <c r="Q437" i="1" s="1"/>
  <c r="U437" i="1" s="1"/>
  <c r="Y437" i="1" s="1"/>
  <c r="M438" i="1"/>
  <c r="Q438" i="1" s="1"/>
  <c r="U438" i="1" s="1"/>
  <c r="Y438" i="1" s="1"/>
  <c r="M439" i="1"/>
  <c r="Q439" i="1" s="1"/>
  <c r="U439" i="1" s="1"/>
  <c r="Y439" i="1" s="1"/>
  <c r="M440" i="1"/>
  <c r="Q440" i="1" s="1"/>
  <c r="U440" i="1" s="1"/>
  <c r="Y440" i="1" s="1"/>
  <c r="M441" i="1"/>
  <c r="Q441" i="1" s="1"/>
  <c r="U441" i="1" s="1"/>
  <c r="Y441" i="1" s="1"/>
  <c r="M442" i="1"/>
  <c r="Q442" i="1" s="1"/>
  <c r="U442" i="1" s="1"/>
  <c r="Y442" i="1" s="1"/>
  <c r="M444" i="1"/>
  <c r="Q444" i="1" s="1"/>
  <c r="U444" i="1" s="1"/>
  <c r="Y444" i="1" s="1"/>
  <c r="M445" i="1"/>
  <c r="Q445" i="1" s="1"/>
  <c r="U445" i="1" s="1"/>
  <c r="Y445" i="1" s="1"/>
  <c r="M446" i="1"/>
  <c r="Q446" i="1" s="1"/>
  <c r="U446" i="1" s="1"/>
  <c r="Y446" i="1" s="1"/>
  <c r="M447" i="1"/>
  <c r="Q447" i="1" s="1"/>
  <c r="U447" i="1" s="1"/>
  <c r="Y447" i="1" s="1"/>
  <c r="M448" i="1"/>
  <c r="Q448" i="1" s="1"/>
  <c r="U448" i="1" s="1"/>
  <c r="Y448" i="1" s="1"/>
  <c r="M449" i="1"/>
  <c r="Q449" i="1" s="1"/>
  <c r="U449" i="1" s="1"/>
  <c r="Y449" i="1" s="1"/>
  <c r="M450" i="1"/>
  <c r="Q450" i="1" s="1"/>
  <c r="U450" i="1" s="1"/>
  <c r="Y450" i="1" s="1"/>
  <c r="M451" i="1"/>
  <c r="Q451" i="1" s="1"/>
  <c r="U451" i="1" s="1"/>
  <c r="Y451" i="1" s="1"/>
  <c r="M452" i="1"/>
  <c r="Q452" i="1" s="1"/>
  <c r="U452" i="1" s="1"/>
  <c r="Y452" i="1" s="1"/>
  <c r="M453" i="1"/>
  <c r="Q453" i="1" s="1"/>
  <c r="U453" i="1" s="1"/>
  <c r="Y453" i="1" s="1"/>
  <c r="M454" i="1"/>
  <c r="Q454" i="1" s="1"/>
  <c r="U454" i="1" s="1"/>
  <c r="Y454" i="1" s="1"/>
  <c r="M455" i="1"/>
  <c r="Q455" i="1" s="1"/>
  <c r="U455" i="1" s="1"/>
  <c r="Y455" i="1" s="1"/>
  <c r="M456" i="1"/>
  <c r="Q456" i="1" s="1"/>
  <c r="U456" i="1" s="1"/>
  <c r="Y456" i="1" s="1"/>
  <c r="M457" i="1"/>
  <c r="Q457" i="1" s="1"/>
  <c r="U457" i="1" s="1"/>
  <c r="Y457" i="1" s="1"/>
  <c r="M458" i="1"/>
  <c r="Q458" i="1" s="1"/>
  <c r="U458" i="1" s="1"/>
  <c r="Y458" i="1" s="1"/>
  <c r="M459" i="1"/>
  <c r="Q459" i="1" s="1"/>
  <c r="U459" i="1" s="1"/>
  <c r="Y459" i="1" s="1"/>
  <c r="M465" i="1"/>
  <c r="Q465" i="1" s="1"/>
  <c r="U465" i="1" s="1"/>
  <c r="Y465" i="1" s="1"/>
  <c r="M466" i="1"/>
  <c r="Q466" i="1" s="1"/>
  <c r="U466" i="1" s="1"/>
  <c r="Y466" i="1" s="1"/>
  <c r="M467" i="1"/>
  <c r="Q467" i="1" s="1"/>
  <c r="U467" i="1" s="1"/>
  <c r="Y467" i="1" s="1"/>
  <c r="M468" i="1"/>
  <c r="Q468" i="1" s="1"/>
  <c r="U468" i="1" s="1"/>
  <c r="Y468" i="1" s="1"/>
  <c r="M469" i="1"/>
  <c r="Q469" i="1" s="1"/>
  <c r="U469" i="1" s="1"/>
  <c r="Y469" i="1" s="1"/>
  <c r="M470" i="1"/>
  <c r="Q470" i="1" s="1"/>
  <c r="U470" i="1" s="1"/>
  <c r="Y470" i="1" s="1"/>
  <c r="M471" i="1"/>
  <c r="Q471" i="1" s="1"/>
  <c r="U471" i="1" s="1"/>
  <c r="Y471" i="1" s="1"/>
  <c r="M472" i="1"/>
  <c r="Q472" i="1" s="1"/>
  <c r="U472" i="1" s="1"/>
  <c r="Y472" i="1" s="1"/>
  <c r="M473" i="1"/>
  <c r="Q473" i="1" s="1"/>
  <c r="U473" i="1" s="1"/>
  <c r="Y473" i="1" s="1"/>
  <c r="M474" i="1"/>
  <c r="Q474" i="1" s="1"/>
  <c r="U474" i="1" s="1"/>
  <c r="Y474" i="1" s="1"/>
  <c r="M475" i="1"/>
  <c r="Q475" i="1" s="1"/>
  <c r="U475" i="1" s="1"/>
  <c r="Y475" i="1" s="1"/>
  <c r="M476" i="1"/>
  <c r="Q476" i="1" s="1"/>
  <c r="U476" i="1" s="1"/>
  <c r="Y476" i="1" s="1"/>
  <c r="M477" i="1"/>
  <c r="Q477" i="1" s="1"/>
  <c r="U477" i="1" s="1"/>
  <c r="Y477" i="1" s="1"/>
  <c r="M478" i="1"/>
  <c r="Q478" i="1" s="1"/>
  <c r="U478" i="1" s="1"/>
  <c r="Y478" i="1" s="1"/>
  <c r="M479" i="1"/>
  <c r="Q479" i="1" s="1"/>
  <c r="U479" i="1" s="1"/>
  <c r="Y479" i="1" s="1"/>
  <c r="M480" i="1"/>
  <c r="Q480" i="1" s="1"/>
  <c r="U480" i="1" s="1"/>
  <c r="Y480" i="1" s="1"/>
  <c r="M481" i="1"/>
  <c r="Q481" i="1" s="1"/>
  <c r="U481" i="1" s="1"/>
  <c r="Y481" i="1" s="1"/>
  <c r="M482" i="1"/>
  <c r="Q482" i="1" s="1"/>
  <c r="U482" i="1" s="1"/>
  <c r="Y482" i="1" s="1"/>
  <c r="M483" i="1"/>
  <c r="Q483" i="1" s="1"/>
  <c r="U483" i="1" s="1"/>
  <c r="Y483" i="1" s="1"/>
  <c r="M484" i="1"/>
  <c r="Q484" i="1" s="1"/>
  <c r="U484" i="1" s="1"/>
  <c r="Y484" i="1" s="1"/>
  <c r="M485" i="1"/>
  <c r="Q485" i="1" s="1"/>
  <c r="U485" i="1" s="1"/>
  <c r="Y485" i="1" s="1"/>
  <c r="M486" i="1"/>
  <c r="Q486" i="1" s="1"/>
  <c r="U486" i="1" s="1"/>
  <c r="Y486" i="1" s="1"/>
  <c r="M487" i="1"/>
  <c r="Q487" i="1" s="1"/>
  <c r="U487" i="1" s="1"/>
  <c r="Y487" i="1" s="1"/>
  <c r="M488" i="1"/>
  <c r="Q488" i="1" s="1"/>
  <c r="U488" i="1" s="1"/>
  <c r="Y488" i="1" s="1"/>
  <c r="M489" i="1"/>
  <c r="Q489" i="1" s="1"/>
  <c r="U489" i="1" s="1"/>
  <c r="Y489" i="1" s="1"/>
  <c r="M490" i="1"/>
  <c r="Q490" i="1" s="1"/>
  <c r="U490" i="1" s="1"/>
  <c r="Y490" i="1" s="1"/>
  <c r="M491" i="1"/>
  <c r="Q491" i="1" s="1"/>
  <c r="U491" i="1" s="1"/>
  <c r="Y491" i="1" s="1"/>
  <c r="M492" i="1"/>
  <c r="Q492" i="1" s="1"/>
  <c r="U492" i="1" s="1"/>
  <c r="Y492" i="1" s="1"/>
  <c r="M493" i="1"/>
  <c r="Q493" i="1" s="1"/>
  <c r="U493" i="1" s="1"/>
  <c r="Y493" i="1" s="1"/>
  <c r="M494" i="1"/>
  <c r="Q494" i="1" s="1"/>
  <c r="U494" i="1" s="1"/>
  <c r="Y494" i="1" s="1"/>
  <c r="M495" i="1"/>
  <c r="Q495" i="1" s="1"/>
  <c r="U495" i="1" s="1"/>
  <c r="Y495" i="1" s="1"/>
  <c r="M496" i="1"/>
  <c r="Q496" i="1" s="1"/>
  <c r="U496" i="1" s="1"/>
  <c r="Y496" i="1" s="1"/>
  <c r="M497" i="1"/>
  <c r="Q497" i="1" s="1"/>
  <c r="U497" i="1" s="1"/>
  <c r="Y497" i="1" s="1"/>
  <c r="M498" i="1"/>
  <c r="Q498" i="1" s="1"/>
  <c r="U498" i="1" s="1"/>
  <c r="Y498" i="1" s="1"/>
  <c r="M499" i="1"/>
  <c r="Q499" i="1" s="1"/>
  <c r="U499" i="1" s="1"/>
  <c r="Y499" i="1" s="1"/>
  <c r="M500" i="1"/>
  <c r="Q500" i="1" s="1"/>
  <c r="U500" i="1" s="1"/>
  <c r="Y500" i="1" s="1"/>
  <c r="M501" i="1"/>
  <c r="Q501" i="1" s="1"/>
  <c r="U501" i="1" s="1"/>
  <c r="Y501" i="1" s="1"/>
  <c r="M502" i="1"/>
  <c r="Q502" i="1" s="1"/>
  <c r="U502" i="1" s="1"/>
  <c r="Y502" i="1" s="1"/>
  <c r="M503" i="1"/>
  <c r="Q503" i="1" s="1"/>
  <c r="U503" i="1" s="1"/>
  <c r="Y503" i="1" s="1"/>
  <c r="M504" i="1"/>
  <c r="Q504" i="1" s="1"/>
  <c r="U504" i="1" s="1"/>
  <c r="Y504" i="1" s="1"/>
  <c r="M505" i="1"/>
  <c r="Q505" i="1" s="1"/>
  <c r="U505" i="1" s="1"/>
  <c r="Y505" i="1" s="1"/>
  <c r="M506" i="1"/>
  <c r="Q506" i="1" s="1"/>
  <c r="U506" i="1" s="1"/>
  <c r="Y506" i="1" s="1"/>
  <c r="M507" i="1"/>
  <c r="Q507" i="1" s="1"/>
  <c r="U507" i="1" s="1"/>
  <c r="Y507" i="1" s="1"/>
  <c r="M508" i="1"/>
  <c r="Q508" i="1" s="1"/>
  <c r="U508" i="1" s="1"/>
  <c r="Y508" i="1" s="1"/>
  <c r="M509" i="1"/>
  <c r="Q509" i="1" s="1"/>
  <c r="U509" i="1" s="1"/>
  <c r="Y509" i="1" s="1"/>
  <c r="M510" i="1"/>
  <c r="Q510" i="1" s="1"/>
  <c r="U510" i="1" s="1"/>
  <c r="Y510" i="1" s="1"/>
  <c r="M511" i="1"/>
  <c r="Q511" i="1" s="1"/>
  <c r="U511" i="1" s="1"/>
  <c r="Y511" i="1" s="1"/>
  <c r="M512" i="1"/>
  <c r="Q512" i="1" s="1"/>
  <c r="U512" i="1" s="1"/>
  <c r="Y512" i="1" s="1"/>
  <c r="M513" i="1"/>
  <c r="Q513" i="1" s="1"/>
  <c r="U513" i="1" s="1"/>
  <c r="Y513" i="1" s="1"/>
  <c r="M514" i="1"/>
  <c r="Q514" i="1" s="1"/>
  <c r="U514" i="1" s="1"/>
  <c r="Y514" i="1" s="1"/>
  <c r="M515" i="1"/>
  <c r="Q515" i="1" s="1"/>
  <c r="U515" i="1" s="1"/>
  <c r="Y515" i="1" s="1"/>
  <c r="M516" i="1"/>
  <c r="Q516" i="1" s="1"/>
  <c r="U516" i="1" s="1"/>
  <c r="Y516" i="1" s="1"/>
  <c r="M517" i="1"/>
  <c r="Q517" i="1" s="1"/>
  <c r="U517" i="1" s="1"/>
  <c r="Y517" i="1" s="1"/>
  <c r="M518" i="1"/>
  <c r="Q518" i="1" s="1"/>
  <c r="U518" i="1" s="1"/>
  <c r="Y518" i="1" s="1"/>
  <c r="M519" i="1"/>
  <c r="Q519" i="1" s="1"/>
  <c r="U519" i="1" s="1"/>
  <c r="Y519" i="1" s="1"/>
  <c r="M520" i="1"/>
  <c r="Q520" i="1" s="1"/>
  <c r="U520" i="1" s="1"/>
  <c r="Y520" i="1" s="1"/>
  <c r="M521" i="1"/>
  <c r="Q521" i="1" s="1"/>
  <c r="U521" i="1" s="1"/>
  <c r="Y521" i="1" s="1"/>
  <c r="M522" i="1"/>
  <c r="Q522" i="1" s="1"/>
  <c r="U522" i="1" s="1"/>
  <c r="Y522" i="1" s="1"/>
  <c r="M523" i="1"/>
  <c r="Q523" i="1" s="1"/>
  <c r="U523" i="1" s="1"/>
  <c r="Y523" i="1" s="1"/>
  <c r="M524" i="1"/>
  <c r="Q524" i="1" s="1"/>
  <c r="U524" i="1" s="1"/>
  <c r="Y524" i="1" s="1"/>
  <c r="M525" i="1"/>
  <c r="Q525" i="1" s="1"/>
  <c r="U525" i="1" s="1"/>
  <c r="Y525" i="1" s="1"/>
  <c r="M526" i="1"/>
  <c r="Q526" i="1" s="1"/>
  <c r="U526" i="1" s="1"/>
  <c r="Y526" i="1" s="1"/>
  <c r="M527" i="1"/>
  <c r="Q527" i="1" s="1"/>
  <c r="U527" i="1" s="1"/>
  <c r="Y527" i="1" s="1"/>
  <c r="M528" i="1"/>
  <c r="Q528" i="1" s="1"/>
  <c r="U528" i="1" s="1"/>
  <c r="Y528" i="1" s="1"/>
  <c r="M529" i="1"/>
  <c r="Q529" i="1" s="1"/>
  <c r="U529" i="1" s="1"/>
  <c r="Y529" i="1" s="1"/>
  <c r="M530" i="1"/>
  <c r="Q530" i="1" s="1"/>
  <c r="U530" i="1" s="1"/>
  <c r="Y530" i="1" s="1"/>
  <c r="M531" i="1"/>
  <c r="Q531" i="1" s="1"/>
  <c r="U531" i="1" s="1"/>
  <c r="Y531" i="1" s="1"/>
  <c r="M532" i="1"/>
  <c r="Q532" i="1" s="1"/>
  <c r="U532" i="1" s="1"/>
  <c r="Y532" i="1" s="1"/>
  <c r="M533" i="1"/>
  <c r="Q533" i="1" s="1"/>
  <c r="U533" i="1" s="1"/>
  <c r="Y533" i="1" s="1"/>
  <c r="M534" i="1"/>
  <c r="Q534" i="1" s="1"/>
  <c r="U534" i="1" s="1"/>
  <c r="Y534" i="1" s="1"/>
  <c r="M535" i="1"/>
  <c r="Q535" i="1" s="1"/>
  <c r="U535" i="1" s="1"/>
  <c r="Y535" i="1" s="1"/>
  <c r="M536" i="1"/>
  <c r="Q536" i="1" s="1"/>
  <c r="U536" i="1" s="1"/>
  <c r="Y536" i="1" s="1"/>
  <c r="M537" i="1"/>
  <c r="Q537" i="1" s="1"/>
  <c r="U537" i="1" s="1"/>
  <c r="Y537" i="1" s="1"/>
  <c r="M538" i="1"/>
  <c r="Q538" i="1" s="1"/>
  <c r="U538" i="1" s="1"/>
  <c r="Y538" i="1" s="1"/>
  <c r="M539" i="1"/>
  <c r="Q539" i="1" s="1"/>
  <c r="U539" i="1" s="1"/>
  <c r="Y539" i="1" s="1"/>
  <c r="M540" i="1"/>
  <c r="Q540" i="1" s="1"/>
  <c r="U540" i="1" s="1"/>
  <c r="Y540" i="1" s="1"/>
  <c r="M541" i="1"/>
  <c r="Q541" i="1" s="1"/>
  <c r="U541" i="1" s="1"/>
  <c r="Y541" i="1" s="1"/>
  <c r="M542" i="1"/>
  <c r="Q542" i="1" s="1"/>
  <c r="U542" i="1" s="1"/>
  <c r="Y542" i="1" s="1"/>
  <c r="M543" i="1"/>
  <c r="Q543" i="1" s="1"/>
  <c r="U543" i="1" s="1"/>
  <c r="Y543" i="1" s="1"/>
  <c r="M544" i="1"/>
  <c r="Q544" i="1" s="1"/>
  <c r="U544" i="1" s="1"/>
  <c r="Y544" i="1" s="1"/>
  <c r="M545" i="1"/>
  <c r="Q545" i="1" s="1"/>
  <c r="U545" i="1" s="1"/>
  <c r="Y545" i="1" s="1"/>
  <c r="M546" i="1"/>
  <c r="Q546" i="1" s="1"/>
  <c r="U546" i="1" s="1"/>
  <c r="Y546" i="1" s="1"/>
  <c r="M547" i="1"/>
  <c r="Q547" i="1" s="1"/>
  <c r="U547" i="1" s="1"/>
  <c r="Y547" i="1" s="1"/>
  <c r="M548" i="1"/>
  <c r="Q548" i="1" s="1"/>
  <c r="U548" i="1" s="1"/>
  <c r="Y548" i="1" s="1"/>
  <c r="M549" i="1"/>
  <c r="Q549" i="1" s="1"/>
  <c r="U549" i="1" s="1"/>
  <c r="Y549" i="1" s="1"/>
  <c r="M550" i="1"/>
  <c r="Q550" i="1" s="1"/>
  <c r="U550" i="1" s="1"/>
  <c r="Y550" i="1" s="1"/>
  <c r="M551" i="1"/>
  <c r="Q551" i="1" s="1"/>
  <c r="U551" i="1" s="1"/>
  <c r="Y551" i="1" s="1"/>
  <c r="M552" i="1"/>
  <c r="Q552" i="1" s="1"/>
  <c r="U552" i="1" s="1"/>
  <c r="Y552" i="1" s="1"/>
  <c r="M553" i="1"/>
  <c r="Q553" i="1" s="1"/>
  <c r="U553" i="1" s="1"/>
  <c r="Y553" i="1" s="1"/>
  <c r="M554" i="1"/>
  <c r="Q554" i="1" s="1"/>
  <c r="U554" i="1" s="1"/>
  <c r="Y554" i="1" s="1"/>
  <c r="M555" i="1"/>
  <c r="Q555" i="1" s="1"/>
  <c r="U555" i="1" s="1"/>
  <c r="Y555" i="1" s="1"/>
  <c r="M556" i="1"/>
  <c r="Q556" i="1" s="1"/>
  <c r="U556" i="1" s="1"/>
  <c r="Y556" i="1" s="1"/>
  <c r="M557" i="1"/>
  <c r="Q557" i="1" s="1"/>
  <c r="U557" i="1" s="1"/>
  <c r="Y557" i="1" s="1"/>
  <c r="M558" i="1"/>
  <c r="Q558" i="1" s="1"/>
  <c r="U558" i="1" s="1"/>
  <c r="Y558" i="1" s="1"/>
  <c r="M559" i="1"/>
  <c r="Q559" i="1" s="1"/>
  <c r="U559" i="1" s="1"/>
  <c r="Y559" i="1" s="1"/>
  <c r="M560" i="1"/>
  <c r="Q560" i="1" s="1"/>
  <c r="U560" i="1" s="1"/>
  <c r="Y560" i="1" s="1"/>
  <c r="M561" i="1"/>
  <c r="Q561" i="1" s="1"/>
  <c r="U561" i="1" s="1"/>
  <c r="Y561" i="1" s="1"/>
  <c r="M562" i="1"/>
  <c r="Q562" i="1" s="1"/>
  <c r="U562" i="1" s="1"/>
  <c r="Y562" i="1" s="1"/>
  <c r="M563" i="1"/>
  <c r="Q563" i="1" s="1"/>
  <c r="U563" i="1" s="1"/>
  <c r="Y563" i="1" s="1"/>
  <c r="M564" i="1"/>
  <c r="Q564" i="1" s="1"/>
  <c r="U564" i="1" s="1"/>
  <c r="Y564" i="1" s="1"/>
  <c r="M565" i="1"/>
  <c r="Q565" i="1" s="1"/>
  <c r="U565" i="1" s="1"/>
  <c r="Y565" i="1" s="1"/>
  <c r="M566" i="1"/>
  <c r="Q566" i="1" s="1"/>
  <c r="U566" i="1" s="1"/>
  <c r="Y566" i="1" s="1"/>
  <c r="M567" i="1"/>
  <c r="Q567" i="1" s="1"/>
  <c r="U567" i="1" s="1"/>
  <c r="Y567" i="1" s="1"/>
  <c r="M568" i="1"/>
  <c r="Q568" i="1" s="1"/>
  <c r="U568" i="1" s="1"/>
  <c r="Y568" i="1" s="1"/>
  <c r="M569" i="1"/>
  <c r="Q569" i="1" s="1"/>
  <c r="U569" i="1" s="1"/>
  <c r="Y569" i="1" s="1"/>
  <c r="M570" i="1"/>
  <c r="Q570" i="1" s="1"/>
  <c r="U570" i="1" s="1"/>
  <c r="Y570" i="1" s="1"/>
  <c r="M571" i="1"/>
  <c r="Q571" i="1" s="1"/>
  <c r="U571" i="1" s="1"/>
  <c r="Y571" i="1" s="1"/>
  <c r="M572" i="1"/>
  <c r="Q572" i="1" s="1"/>
  <c r="U572" i="1" s="1"/>
  <c r="Y572" i="1" s="1"/>
  <c r="M573" i="1"/>
  <c r="Q573" i="1" s="1"/>
  <c r="U573" i="1" s="1"/>
  <c r="Y573" i="1" s="1"/>
  <c r="M574" i="1"/>
  <c r="Q574" i="1" s="1"/>
  <c r="U574" i="1" s="1"/>
  <c r="Y574" i="1" s="1"/>
  <c r="M575" i="1"/>
  <c r="Q575" i="1" s="1"/>
  <c r="U575" i="1" s="1"/>
  <c r="Y575" i="1" s="1"/>
  <c r="M576" i="1"/>
  <c r="Q576" i="1" s="1"/>
  <c r="U576" i="1" s="1"/>
  <c r="Y576" i="1" s="1"/>
  <c r="M577" i="1"/>
  <c r="Q577" i="1" s="1"/>
  <c r="U577" i="1" s="1"/>
  <c r="Y577" i="1" s="1"/>
  <c r="M578" i="1"/>
  <c r="Q578" i="1" s="1"/>
  <c r="U578" i="1" s="1"/>
  <c r="Y578" i="1" s="1"/>
  <c r="M579" i="1"/>
  <c r="Q579" i="1" s="1"/>
  <c r="U579" i="1" s="1"/>
  <c r="Y579" i="1" s="1"/>
  <c r="M580" i="1"/>
  <c r="Q580" i="1" s="1"/>
  <c r="U580" i="1" s="1"/>
  <c r="Y580" i="1" s="1"/>
  <c r="M581" i="1"/>
  <c r="Q581" i="1" s="1"/>
  <c r="U581" i="1" s="1"/>
  <c r="Y581" i="1" s="1"/>
  <c r="M582" i="1"/>
  <c r="Q582" i="1" s="1"/>
  <c r="U582" i="1" s="1"/>
  <c r="Y582" i="1" s="1"/>
  <c r="M583" i="1"/>
  <c r="Q583" i="1" s="1"/>
  <c r="U583" i="1" s="1"/>
  <c r="Y583" i="1" s="1"/>
  <c r="M584" i="1"/>
  <c r="Q584" i="1" s="1"/>
  <c r="U584" i="1" s="1"/>
  <c r="Y584" i="1" s="1"/>
  <c r="M585" i="1"/>
  <c r="Q585" i="1" s="1"/>
  <c r="U585" i="1" s="1"/>
  <c r="Y585" i="1" s="1"/>
  <c r="M586" i="1"/>
  <c r="Q586" i="1" s="1"/>
  <c r="U586" i="1" s="1"/>
  <c r="Y586" i="1" s="1"/>
  <c r="M587" i="1"/>
  <c r="Q587" i="1" s="1"/>
  <c r="U587" i="1" s="1"/>
  <c r="Y587" i="1" s="1"/>
  <c r="M588" i="1"/>
  <c r="Q588" i="1" s="1"/>
  <c r="U588" i="1" s="1"/>
  <c r="Y588" i="1" s="1"/>
  <c r="M589" i="1"/>
  <c r="Q589" i="1" s="1"/>
  <c r="U589" i="1" s="1"/>
  <c r="Y589" i="1" s="1"/>
  <c r="M590" i="1"/>
  <c r="Q590" i="1" s="1"/>
  <c r="U590" i="1" s="1"/>
  <c r="Y590" i="1" s="1"/>
  <c r="M591" i="1"/>
  <c r="Q591" i="1" s="1"/>
  <c r="U591" i="1" s="1"/>
  <c r="Y591" i="1" s="1"/>
  <c r="M592" i="1"/>
  <c r="Q592" i="1" s="1"/>
  <c r="U592" i="1" s="1"/>
  <c r="Y592" i="1" s="1"/>
  <c r="M593" i="1"/>
  <c r="Q593" i="1" s="1"/>
  <c r="U593" i="1" s="1"/>
  <c r="Y593" i="1" s="1"/>
  <c r="M594" i="1"/>
  <c r="Q594" i="1" s="1"/>
  <c r="U594" i="1" s="1"/>
  <c r="Y594" i="1" s="1"/>
  <c r="M595" i="1"/>
  <c r="Q595" i="1" s="1"/>
  <c r="U595" i="1" s="1"/>
  <c r="Y595" i="1" s="1"/>
  <c r="M596" i="1"/>
  <c r="Q596" i="1" s="1"/>
  <c r="U596" i="1" s="1"/>
  <c r="Y596" i="1" s="1"/>
  <c r="M597" i="1"/>
  <c r="Q597" i="1" s="1"/>
  <c r="U597" i="1" s="1"/>
  <c r="Y597" i="1" s="1"/>
  <c r="M598" i="1"/>
  <c r="Q598" i="1" s="1"/>
  <c r="U598" i="1" s="1"/>
  <c r="Y598" i="1" s="1"/>
  <c r="M599" i="1"/>
  <c r="Q599" i="1" s="1"/>
  <c r="U599" i="1" s="1"/>
  <c r="Y599" i="1" s="1"/>
  <c r="M600" i="1"/>
  <c r="Q600" i="1" s="1"/>
  <c r="U600" i="1" s="1"/>
  <c r="Y600" i="1" s="1"/>
  <c r="M601" i="1"/>
  <c r="Q601" i="1" s="1"/>
  <c r="U601" i="1" s="1"/>
  <c r="Y601" i="1" s="1"/>
  <c r="M602" i="1"/>
  <c r="Q602" i="1" s="1"/>
  <c r="U602" i="1" s="1"/>
  <c r="Y602" i="1" s="1"/>
  <c r="M603" i="1"/>
  <c r="Q603" i="1" s="1"/>
  <c r="U603" i="1" s="1"/>
  <c r="Y603" i="1" s="1"/>
  <c r="M604" i="1"/>
  <c r="Q604" i="1" s="1"/>
  <c r="U604" i="1" s="1"/>
  <c r="Y604" i="1" s="1"/>
  <c r="M605" i="1"/>
  <c r="Q605" i="1" s="1"/>
  <c r="U605" i="1" s="1"/>
  <c r="Y605" i="1" s="1"/>
  <c r="M606" i="1"/>
  <c r="Q606" i="1" s="1"/>
  <c r="U606" i="1" s="1"/>
  <c r="Y606" i="1" s="1"/>
  <c r="M607" i="1"/>
  <c r="Q607" i="1" s="1"/>
  <c r="U607" i="1" s="1"/>
  <c r="Y607" i="1" s="1"/>
  <c r="M608" i="1"/>
  <c r="Q608" i="1" s="1"/>
  <c r="U608" i="1" s="1"/>
  <c r="Y608" i="1" s="1"/>
  <c r="M609" i="1"/>
  <c r="Q609" i="1" s="1"/>
  <c r="U609" i="1" s="1"/>
  <c r="Y609" i="1" s="1"/>
  <c r="M610" i="1"/>
  <c r="Q610" i="1" s="1"/>
  <c r="U610" i="1" s="1"/>
  <c r="Y610" i="1" s="1"/>
  <c r="M611" i="1"/>
  <c r="Q611" i="1" s="1"/>
  <c r="U611" i="1" s="1"/>
  <c r="Y611" i="1" s="1"/>
  <c r="M612" i="1"/>
  <c r="Q612" i="1" s="1"/>
  <c r="U612" i="1" s="1"/>
  <c r="Y612" i="1" s="1"/>
  <c r="M613" i="1"/>
  <c r="Q613" i="1" s="1"/>
  <c r="U613" i="1" s="1"/>
  <c r="Y613" i="1" s="1"/>
  <c r="M614" i="1"/>
  <c r="Q614" i="1" s="1"/>
  <c r="U614" i="1" s="1"/>
  <c r="Y614" i="1" s="1"/>
  <c r="M615" i="1"/>
  <c r="Q615" i="1" s="1"/>
  <c r="U615" i="1" s="1"/>
  <c r="Y615" i="1" s="1"/>
  <c r="M616" i="1"/>
  <c r="Q616" i="1" s="1"/>
  <c r="U616" i="1" s="1"/>
  <c r="Y616" i="1" s="1"/>
  <c r="M617" i="1"/>
  <c r="Q617" i="1" s="1"/>
  <c r="U617" i="1" s="1"/>
  <c r="Y617" i="1" s="1"/>
  <c r="M618" i="1"/>
  <c r="Q618" i="1" s="1"/>
  <c r="U618" i="1" s="1"/>
  <c r="Y618" i="1" s="1"/>
  <c r="M619" i="1"/>
  <c r="Q619" i="1" s="1"/>
  <c r="U619" i="1" s="1"/>
  <c r="Y619" i="1" s="1"/>
  <c r="L11" i="1"/>
  <c r="P11" i="1" s="1"/>
  <c r="T11" i="1" s="1"/>
  <c r="X11" i="1" s="1"/>
  <c r="L12" i="1"/>
  <c r="P12" i="1" s="1"/>
  <c r="T12" i="1" s="1"/>
  <c r="X12" i="1" s="1"/>
  <c r="L13" i="1"/>
  <c r="P13" i="1" s="1"/>
  <c r="T13" i="1" s="1"/>
  <c r="X13" i="1" s="1"/>
  <c r="L14" i="1"/>
  <c r="P14" i="1" s="1"/>
  <c r="T14" i="1" s="1"/>
  <c r="X14" i="1" s="1"/>
  <c r="L15" i="1"/>
  <c r="P15" i="1" s="1"/>
  <c r="T15" i="1" s="1"/>
  <c r="X15" i="1" s="1"/>
  <c r="L16" i="1"/>
  <c r="P16" i="1" s="1"/>
  <c r="T16" i="1" s="1"/>
  <c r="X16" i="1" s="1"/>
  <c r="L17" i="1"/>
  <c r="P17" i="1" s="1"/>
  <c r="T17" i="1" s="1"/>
  <c r="X17" i="1" s="1"/>
  <c r="L18" i="1"/>
  <c r="P18" i="1" s="1"/>
  <c r="T18" i="1" s="1"/>
  <c r="X18" i="1" s="1"/>
  <c r="L19" i="1"/>
  <c r="P19" i="1" s="1"/>
  <c r="T19" i="1" s="1"/>
  <c r="X19" i="1" s="1"/>
  <c r="L20" i="1"/>
  <c r="P20" i="1" s="1"/>
  <c r="T20" i="1" s="1"/>
  <c r="X20" i="1" s="1"/>
  <c r="L21" i="1"/>
  <c r="P21" i="1" s="1"/>
  <c r="T21" i="1" s="1"/>
  <c r="X21" i="1" s="1"/>
  <c r="L22" i="1"/>
  <c r="P22" i="1" s="1"/>
  <c r="T22" i="1" s="1"/>
  <c r="X22" i="1" s="1"/>
  <c r="L23" i="1"/>
  <c r="P23" i="1" s="1"/>
  <c r="T23" i="1" s="1"/>
  <c r="X23" i="1" s="1"/>
  <c r="L24" i="1"/>
  <c r="P24" i="1" s="1"/>
  <c r="T24" i="1" s="1"/>
  <c r="X24" i="1" s="1"/>
  <c r="L25" i="1"/>
  <c r="P25" i="1" s="1"/>
  <c r="T25" i="1" s="1"/>
  <c r="X25" i="1" s="1"/>
  <c r="L26" i="1"/>
  <c r="P26" i="1" s="1"/>
  <c r="T26" i="1" s="1"/>
  <c r="X26" i="1" s="1"/>
  <c r="L27" i="1"/>
  <c r="P27" i="1" s="1"/>
  <c r="T27" i="1" s="1"/>
  <c r="X27" i="1" s="1"/>
  <c r="L28" i="1"/>
  <c r="P28" i="1" s="1"/>
  <c r="T28" i="1" s="1"/>
  <c r="X28" i="1" s="1"/>
  <c r="L29" i="1"/>
  <c r="P29" i="1" s="1"/>
  <c r="T29" i="1" s="1"/>
  <c r="X29" i="1" s="1"/>
  <c r="L30" i="1"/>
  <c r="P30" i="1" s="1"/>
  <c r="T30" i="1" s="1"/>
  <c r="X30" i="1" s="1"/>
  <c r="L31" i="1"/>
  <c r="P31" i="1" s="1"/>
  <c r="T31" i="1" s="1"/>
  <c r="X31" i="1" s="1"/>
  <c r="L32" i="1"/>
  <c r="P32" i="1" s="1"/>
  <c r="T32" i="1" s="1"/>
  <c r="X32" i="1" s="1"/>
  <c r="L33" i="1"/>
  <c r="P33" i="1" s="1"/>
  <c r="T33" i="1" s="1"/>
  <c r="X33" i="1" s="1"/>
  <c r="L34" i="1"/>
  <c r="P34" i="1" s="1"/>
  <c r="T34" i="1" s="1"/>
  <c r="X34" i="1" s="1"/>
  <c r="L35" i="1"/>
  <c r="P35" i="1" s="1"/>
  <c r="T35" i="1" s="1"/>
  <c r="X35" i="1" s="1"/>
  <c r="L36" i="1"/>
  <c r="P36" i="1" s="1"/>
  <c r="T36" i="1" s="1"/>
  <c r="X36" i="1" s="1"/>
  <c r="L37" i="1"/>
  <c r="P37" i="1" s="1"/>
  <c r="T37" i="1" s="1"/>
  <c r="X37" i="1" s="1"/>
  <c r="L38" i="1"/>
  <c r="P38" i="1" s="1"/>
  <c r="T38" i="1" s="1"/>
  <c r="X38" i="1" s="1"/>
  <c r="L39" i="1"/>
  <c r="P39" i="1" s="1"/>
  <c r="T39" i="1" s="1"/>
  <c r="X39" i="1" s="1"/>
  <c r="L40" i="1"/>
  <c r="P40" i="1" s="1"/>
  <c r="T40" i="1" s="1"/>
  <c r="X40" i="1" s="1"/>
  <c r="L41" i="1"/>
  <c r="P41" i="1" s="1"/>
  <c r="T41" i="1" s="1"/>
  <c r="X41" i="1" s="1"/>
  <c r="L42" i="1"/>
  <c r="P42" i="1" s="1"/>
  <c r="T42" i="1" s="1"/>
  <c r="X42" i="1" s="1"/>
  <c r="L43" i="1"/>
  <c r="P43" i="1" s="1"/>
  <c r="T43" i="1" s="1"/>
  <c r="X43" i="1" s="1"/>
  <c r="L47" i="1"/>
  <c r="P47" i="1" s="1"/>
  <c r="T47" i="1" s="1"/>
  <c r="X47" i="1" s="1"/>
  <c r="L48" i="1"/>
  <c r="P48" i="1" s="1"/>
  <c r="T48" i="1" s="1"/>
  <c r="X48" i="1" s="1"/>
  <c r="L49" i="1"/>
  <c r="P49" i="1" s="1"/>
  <c r="T49" i="1" s="1"/>
  <c r="X49" i="1" s="1"/>
  <c r="L50" i="1"/>
  <c r="P50" i="1" s="1"/>
  <c r="T50" i="1" s="1"/>
  <c r="X50" i="1" s="1"/>
  <c r="L51" i="1"/>
  <c r="P51" i="1" s="1"/>
  <c r="T51" i="1" s="1"/>
  <c r="X51" i="1" s="1"/>
  <c r="L52" i="1"/>
  <c r="P52" i="1" s="1"/>
  <c r="T52" i="1" s="1"/>
  <c r="X52" i="1" s="1"/>
  <c r="L53" i="1"/>
  <c r="P53" i="1" s="1"/>
  <c r="T53" i="1" s="1"/>
  <c r="X53" i="1" s="1"/>
  <c r="L54" i="1"/>
  <c r="P54" i="1" s="1"/>
  <c r="T54" i="1" s="1"/>
  <c r="X54" i="1" s="1"/>
  <c r="L55" i="1"/>
  <c r="P55" i="1" s="1"/>
  <c r="T55" i="1" s="1"/>
  <c r="X55" i="1" s="1"/>
  <c r="L59" i="1"/>
  <c r="P59" i="1" s="1"/>
  <c r="T59" i="1" s="1"/>
  <c r="X59" i="1" s="1"/>
  <c r="L60" i="1"/>
  <c r="P60" i="1" s="1"/>
  <c r="T60" i="1" s="1"/>
  <c r="X60" i="1" s="1"/>
  <c r="L61" i="1"/>
  <c r="P61" i="1" s="1"/>
  <c r="T61" i="1" s="1"/>
  <c r="X61" i="1" s="1"/>
  <c r="L62" i="1"/>
  <c r="P62" i="1" s="1"/>
  <c r="T62" i="1" s="1"/>
  <c r="X62" i="1" s="1"/>
  <c r="L63" i="1"/>
  <c r="P63" i="1" s="1"/>
  <c r="T63" i="1" s="1"/>
  <c r="X63" i="1" s="1"/>
  <c r="L64" i="1"/>
  <c r="P64" i="1" s="1"/>
  <c r="T64" i="1" s="1"/>
  <c r="X64" i="1" s="1"/>
  <c r="L65" i="1"/>
  <c r="P65" i="1" s="1"/>
  <c r="T65" i="1" s="1"/>
  <c r="X65" i="1" s="1"/>
  <c r="L66" i="1"/>
  <c r="P66" i="1" s="1"/>
  <c r="T66" i="1" s="1"/>
  <c r="X66" i="1" s="1"/>
  <c r="L67" i="1"/>
  <c r="P67" i="1" s="1"/>
  <c r="T67" i="1" s="1"/>
  <c r="X67" i="1" s="1"/>
  <c r="L68" i="1"/>
  <c r="P68" i="1" s="1"/>
  <c r="T68" i="1" s="1"/>
  <c r="X68" i="1" s="1"/>
  <c r="L69" i="1"/>
  <c r="P69" i="1" s="1"/>
  <c r="T69" i="1" s="1"/>
  <c r="X69" i="1" s="1"/>
  <c r="L70" i="1"/>
  <c r="P70" i="1" s="1"/>
  <c r="T70" i="1" s="1"/>
  <c r="X70" i="1" s="1"/>
  <c r="L71" i="1"/>
  <c r="P71" i="1" s="1"/>
  <c r="T71" i="1" s="1"/>
  <c r="X71" i="1" s="1"/>
  <c r="L72" i="1"/>
  <c r="P72" i="1" s="1"/>
  <c r="T72" i="1" s="1"/>
  <c r="X72" i="1" s="1"/>
  <c r="L73" i="1"/>
  <c r="P73" i="1" s="1"/>
  <c r="T73" i="1" s="1"/>
  <c r="X73" i="1" s="1"/>
  <c r="L74" i="1"/>
  <c r="P74" i="1" s="1"/>
  <c r="T74" i="1" s="1"/>
  <c r="X74" i="1" s="1"/>
  <c r="L75" i="1"/>
  <c r="P75" i="1" s="1"/>
  <c r="T75" i="1" s="1"/>
  <c r="X75" i="1" s="1"/>
  <c r="L76" i="1"/>
  <c r="P76" i="1" s="1"/>
  <c r="T76" i="1" s="1"/>
  <c r="X76" i="1" s="1"/>
  <c r="L77" i="1"/>
  <c r="P77" i="1" s="1"/>
  <c r="T77" i="1" s="1"/>
  <c r="X77" i="1" s="1"/>
  <c r="L78" i="1"/>
  <c r="P78" i="1" s="1"/>
  <c r="T78" i="1" s="1"/>
  <c r="X78" i="1" s="1"/>
  <c r="L79" i="1"/>
  <c r="P79" i="1" s="1"/>
  <c r="T79" i="1" s="1"/>
  <c r="X79" i="1" s="1"/>
  <c r="L80" i="1"/>
  <c r="P80" i="1" s="1"/>
  <c r="T80" i="1" s="1"/>
  <c r="X80" i="1" s="1"/>
  <c r="L81" i="1"/>
  <c r="P81" i="1" s="1"/>
  <c r="T81" i="1" s="1"/>
  <c r="X81" i="1" s="1"/>
  <c r="L82" i="1"/>
  <c r="P82" i="1" s="1"/>
  <c r="T82" i="1" s="1"/>
  <c r="X82" i="1" s="1"/>
  <c r="L83" i="1"/>
  <c r="P83" i="1" s="1"/>
  <c r="T83" i="1" s="1"/>
  <c r="X83" i="1" s="1"/>
  <c r="L84" i="1"/>
  <c r="P84" i="1" s="1"/>
  <c r="T84" i="1" s="1"/>
  <c r="X84" i="1" s="1"/>
  <c r="L85" i="1"/>
  <c r="P85" i="1" s="1"/>
  <c r="T85" i="1" s="1"/>
  <c r="X85" i="1" s="1"/>
  <c r="L86" i="1"/>
  <c r="P86" i="1" s="1"/>
  <c r="T86" i="1" s="1"/>
  <c r="X86" i="1" s="1"/>
  <c r="L87" i="1"/>
  <c r="P87" i="1" s="1"/>
  <c r="T87" i="1" s="1"/>
  <c r="X87" i="1" s="1"/>
  <c r="L88" i="1"/>
  <c r="P88" i="1" s="1"/>
  <c r="T88" i="1" s="1"/>
  <c r="X88" i="1" s="1"/>
  <c r="L89" i="1"/>
  <c r="P89" i="1" s="1"/>
  <c r="T89" i="1" s="1"/>
  <c r="X89" i="1" s="1"/>
  <c r="L90" i="1"/>
  <c r="P90" i="1" s="1"/>
  <c r="T90" i="1" s="1"/>
  <c r="X90" i="1" s="1"/>
  <c r="L91" i="1"/>
  <c r="P91" i="1" s="1"/>
  <c r="T91" i="1" s="1"/>
  <c r="X91" i="1" s="1"/>
  <c r="L92" i="1"/>
  <c r="P92" i="1" s="1"/>
  <c r="T92" i="1" s="1"/>
  <c r="X92" i="1" s="1"/>
  <c r="L93" i="1"/>
  <c r="P93" i="1" s="1"/>
  <c r="T93" i="1" s="1"/>
  <c r="X93" i="1" s="1"/>
  <c r="L94" i="1"/>
  <c r="P94" i="1" s="1"/>
  <c r="T94" i="1" s="1"/>
  <c r="X94" i="1" s="1"/>
  <c r="L95" i="1"/>
  <c r="P95" i="1" s="1"/>
  <c r="T95" i="1" s="1"/>
  <c r="X95" i="1" s="1"/>
  <c r="L96" i="1"/>
  <c r="P96" i="1" s="1"/>
  <c r="T96" i="1" s="1"/>
  <c r="X96" i="1" s="1"/>
  <c r="L97" i="1"/>
  <c r="P97" i="1" s="1"/>
  <c r="T97" i="1" s="1"/>
  <c r="X97" i="1" s="1"/>
  <c r="L98" i="1"/>
  <c r="P98" i="1" s="1"/>
  <c r="T98" i="1" s="1"/>
  <c r="X98" i="1" s="1"/>
  <c r="L99" i="1"/>
  <c r="P99" i="1" s="1"/>
  <c r="T99" i="1" s="1"/>
  <c r="X99" i="1" s="1"/>
  <c r="L100" i="1"/>
  <c r="P100" i="1" s="1"/>
  <c r="T100" i="1" s="1"/>
  <c r="X100" i="1" s="1"/>
  <c r="L101" i="1"/>
  <c r="P101" i="1" s="1"/>
  <c r="T101" i="1" s="1"/>
  <c r="X101" i="1" s="1"/>
  <c r="L102" i="1"/>
  <c r="P102" i="1" s="1"/>
  <c r="T102" i="1" s="1"/>
  <c r="X102" i="1" s="1"/>
  <c r="L103" i="1"/>
  <c r="P103" i="1" s="1"/>
  <c r="T103" i="1" s="1"/>
  <c r="X103" i="1" s="1"/>
  <c r="L115" i="1"/>
  <c r="P115" i="1" s="1"/>
  <c r="T115" i="1" s="1"/>
  <c r="X115" i="1" s="1"/>
  <c r="L116" i="1"/>
  <c r="P116" i="1" s="1"/>
  <c r="T116" i="1" s="1"/>
  <c r="X116" i="1" s="1"/>
  <c r="L117" i="1"/>
  <c r="P117" i="1" s="1"/>
  <c r="T117" i="1" s="1"/>
  <c r="X117" i="1" s="1"/>
  <c r="L118" i="1"/>
  <c r="P118" i="1" s="1"/>
  <c r="T118" i="1" s="1"/>
  <c r="X118" i="1" s="1"/>
  <c r="L119" i="1"/>
  <c r="P119" i="1" s="1"/>
  <c r="T119" i="1" s="1"/>
  <c r="X119" i="1" s="1"/>
  <c r="L120" i="1"/>
  <c r="P120" i="1" s="1"/>
  <c r="T120" i="1" s="1"/>
  <c r="X120" i="1" s="1"/>
  <c r="L121" i="1"/>
  <c r="P121" i="1" s="1"/>
  <c r="T121" i="1" s="1"/>
  <c r="X121" i="1" s="1"/>
  <c r="L122" i="1"/>
  <c r="P122" i="1" s="1"/>
  <c r="T122" i="1" s="1"/>
  <c r="X122" i="1" s="1"/>
  <c r="L123" i="1"/>
  <c r="P123" i="1" s="1"/>
  <c r="T123" i="1" s="1"/>
  <c r="X123" i="1" s="1"/>
  <c r="L124" i="1"/>
  <c r="P124" i="1" s="1"/>
  <c r="T124" i="1" s="1"/>
  <c r="X124" i="1" s="1"/>
  <c r="L125" i="1"/>
  <c r="P125" i="1" s="1"/>
  <c r="T125" i="1" s="1"/>
  <c r="X125" i="1" s="1"/>
  <c r="L126" i="1"/>
  <c r="P126" i="1" s="1"/>
  <c r="T126" i="1" s="1"/>
  <c r="X126" i="1" s="1"/>
  <c r="L127" i="1"/>
  <c r="P127" i="1" s="1"/>
  <c r="T127" i="1" s="1"/>
  <c r="X127" i="1" s="1"/>
  <c r="L128" i="1"/>
  <c r="P128" i="1" s="1"/>
  <c r="T128" i="1" s="1"/>
  <c r="X128" i="1" s="1"/>
  <c r="L129" i="1"/>
  <c r="P129" i="1" s="1"/>
  <c r="T129" i="1" s="1"/>
  <c r="X129" i="1" s="1"/>
  <c r="L130" i="1"/>
  <c r="P130" i="1" s="1"/>
  <c r="T130" i="1" s="1"/>
  <c r="X130" i="1" s="1"/>
  <c r="L131" i="1"/>
  <c r="P131" i="1" s="1"/>
  <c r="T131" i="1" s="1"/>
  <c r="X131" i="1" s="1"/>
  <c r="L132" i="1"/>
  <c r="P132" i="1" s="1"/>
  <c r="T132" i="1" s="1"/>
  <c r="X132" i="1" s="1"/>
  <c r="L133" i="1"/>
  <c r="P133" i="1" s="1"/>
  <c r="T133" i="1" s="1"/>
  <c r="X133" i="1" s="1"/>
  <c r="L134" i="1"/>
  <c r="P134" i="1" s="1"/>
  <c r="T134" i="1" s="1"/>
  <c r="X134" i="1" s="1"/>
  <c r="L135" i="1"/>
  <c r="P135" i="1" s="1"/>
  <c r="T135" i="1" s="1"/>
  <c r="X135" i="1" s="1"/>
  <c r="L136" i="1"/>
  <c r="P136" i="1" s="1"/>
  <c r="T136" i="1" s="1"/>
  <c r="X136" i="1" s="1"/>
  <c r="L137" i="1"/>
  <c r="P137" i="1" s="1"/>
  <c r="T137" i="1" s="1"/>
  <c r="X137" i="1" s="1"/>
  <c r="L138" i="1"/>
  <c r="P138" i="1" s="1"/>
  <c r="T138" i="1" s="1"/>
  <c r="X138" i="1" s="1"/>
  <c r="L139" i="1"/>
  <c r="P139" i="1" s="1"/>
  <c r="T139" i="1" s="1"/>
  <c r="X139" i="1" s="1"/>
  <c r="L140" i="1"/>
  <c r="P140" i="1" s="1"/>
  <c r="T140" i="1" s="1"/>
  <c r="X140" i="1" s="1"/>
  <c r="L141" i="1"/>
  <c r="P141" i="1" s="1"/>
  <c r="T141" i="1" s="1"/>
  <c r="X141" i="1" s="1"/>
  <c r="L142" i="1"/>
  <c r="P142" i="1" s="1"/>
  <c r="T142" i="1" s="1"/>
  <c r="X142" i="1" s="1"/>
  <c r="L143" i="1"/>
  <c r="P143" i="1" s="1"/>
  <c r="T143" i="1" s="1"/>
  <c r="X143" i="1" s="1"/>
  <c r="L144" i="1"/>
  <c r="P144" i="1" s="1"/>
  <c r="T144" i="1" s="1"/>
  <c r="X144" i="1" s="1"/>
  <c r="L145" i="1"/>
  <c r="P145" i="1" s="1"/>
  <c r="T145" i="1" s="1"/>
  <c r="X145" i="1" s="1"/>
  <c r="L146" i="1"/>
  <c r="P146" i="1" s="1"/>
  <c r="T146" i="1" s="1"/>
  <c r="X146" i="1" s="1"/>
  <c r="L147" i="1"/>
  <c r="P147" i="1" s="1"/>
  <c r="T147" i="1" s="1"/>
  <c r="X147" i="1" s="1"/>
  <c r="L148" i="1"/>
  <c r="P148" i="1" s="1"/>
  <c r="T148" i="1" s="1"/>
  <c r="X148" i="1" s="1"/>
  <c r="L149" i="1"/>
  <c r="P149" i="1" s="1"/>
  <c r="T149" i="1" s="1"/>
  <c r="X149" i="1" s="1"/>
  <c r="L150" i="1"/>
  <c r="P150" i="1" s="1"/>
  <c r="T150" i="1" s="1"/>
  <c r="X150" i="1" s="1"/>
  <c r="L151" i="1"/>
  <c r="P151" i="1" s="1"/>
  <c r="T151" i="1" s="1"/>
  <c r="X151" i="1" s="1"/>
  <c r="L152" i="1"/>
  <c r="P152" i="1" s="1"/>
  <c r="T152" i="1" s="1"/>
  <c r="X152" i="1" s="1"/>
  <c r="L153" i="1"/>
  <c r="P153" i="1" s="1"/>
  <c r="T153" i="1" s="1"/>
  <c r="X153" i="1" s="1"/>
  <c r="L154" i="1"/>
  <c r="P154" i="1" s="1"/>
  <c r="T154" i="1" s="1"/>
  <c r="X154" i="1" s="1"/>
  <c r="L155" i="1"/>
  <c r="P155" i="1" s="1"/>
  <c r="T155" i="1" s="1"/>
  <c r="X155" i="1" s="1"/>
  <c r="L156" i="1"/>
  <c r="P156" i="1" s="1"/>
  <c r="T156" i="1" s="1"/>
  <c r="X156" i="1" s="1"/>
  <c r="L157" i="1"/>
  <c r="P157" i="1" s="1"/>
  <c r="T157" i="1" s="1"/>
  <c r="X157" i="1" s="1"/>
  <c r="L158" i="1"/>
  <c r="P158" i="1" s="1"/>
  <c r="T158" i="1" s="1"/>
  <c r="X158" i="1" s="1"/>
  <c r="L159" i="1"/>
  <c r="P159" i="1" s="1"/>
  <c r="T159" i="1" s="1"/>
  <c r="X159" i="1" s="1"/>
  <c r="L160" i="1"/>
  <c r="P160" i="1" s="1"/>
  <c r="T160" i="1" s="1"/>
  <c r="X160" i="1" s="1"/>
  <c r="L161" i="1"/>
  <c r="P161" i="1" s="1"/>
  <c r="T161" i="1" s="1"/>
  <c r="X161" i="1" s="1"/>
  <c r="L162" i="1"/>
  <c r="P162" i="1" s="1"/>
  <c r="T162" i="1" s="1"/>
  <c r="X162" i="1" s="1"/>
  <c r="L163" i="1"/>
  <c r="P163" i="1" s="1"/>
  <c r="T163" i="1" s="1"/>
  <c r="X163" i="1" s="1"/>
  <c r="L164" i="1"/>
  <c r="P164" i="1" s="1"/>
  <c r="T164" i="1" s="1"/>
  <c r="X164" i="1" s="1"/>
  <c r="L165" i="1"/>
  <c r="P165" i="1" s="1"/>
  <c r="T165" i="1" s="1"/>
  <c r="X165" i="1" s="1"/>
  <c r="L166" i="1"/>
  <c r="P166" i="1" s="1"/>
  <c r="T166" i="1" s="1"/>
  <c r="X166" i="1" s="1"/>
  <c r="L167" i="1"/>
  <c r="P167" i="1" s="1"/>
  <c r="T167" i="1" s="1"/>
  <c r="X167" i="1" s="1"/>
  <c r="L168" i="1"/>
  <c r="P168" i="1" s="1"/>
  <c r="T168" i="1" s="1"/>
  <c r="X168" i="1" s="1"/>
  <c r="L169" i="1"/>
  <c r="P169" i="1" s="1"/>
  <c r="T169" i="1" s="1"/>
  <c r="X169" i="1" s="1"/>
  <c r="L170" i="1"/>
  <c r="P170" i="1" s="1"/>
  <c r="T170" i="1" s="1"/>
  <c r="X170" i="1" s="1"/>
  <c r="L171" i="1"/>
  <c r="P171" i="1" s="1"/>
  <c r="T171" i="1" s="1"/>
  <c r="X171" i="1" s="1"/>
  <c r="L172" i="1"/>
  <c r="P172" i="1" s="1"/>
  <c r="T172" i="1" s="1"/>
  <c r="X172" i="1" s="1"/>
  <c r="L173" i="1"/>
  <c r="P173" i="1" s="1"/>
  <c r="T173" i="1" s="1"/>
  <c r="X173" i="1" s="1"/>
  <c r="L174" i="1"/>
  <c r="P174" i="1" s="1"/>
  <c r="T174" i="1" s="1"/>
  <c r="X174" i="1" s="1"/>
  <c r="L175" i="1"/>
  <c r="P175" i="1" s="1"/>
  <c r="T175" i="1" s="1"/>
  <c r="X175" i="1" s="1"/>
  <c r="L176" i="1"/>
  <c r="P176" i="1" s="1"/>
  <c r="T176" i="1" s="1"/>
  <c r="X176" i="1" s="1"/>
  <c r="L177" i="1"/>
  <c r="P177" i="1" s="1"/>
  <c r="T177" i="1" s="1"/>
  <c r="X177" i="1" s="1"/>
  <c r="L178" i="1"/>
  <c r="P178" i="1" s="1"/>
  <c r="T178" i="1" s="1"/>
  <c r="X178" i="1" s="1"/>
  <c r="L179" i="1"/>
  <c r="P179" i="1" s="1"/>
  <c r="T179" i="1" s="1"/>
  <c r="X179" i="1" s="1"/>
  <c r="L180" i="1"/>
  <c r="P180" i="1" s="1"/>
  <c r="T180" i="1" s="1"/>
  <c r="X180" i="1" s="1"/>
  <c r="L181" i="1"/>
  <c r="P181" i="1" s="1"/>
  <c r="T181" i="1" s="1"/>
  <c r="X181" i="1" s="1"/>
  <c r="L182" i="1"/>
  <c r="P182" i="1" s="1"/>
  <c r="T182" i="1" s="1"/>
  <c r="X182" i="1" s="1"/>
  <c r="L183" i="1"/>
  <c r="P183" i="1" s="1"/>
  <c r="T183" i="1" s="1"/>
  <c r="X183" i="1" s="1"/>
  <c r="L184" i="1"/>
  <c r="P184" i="1" s="1"/>
  <c r="T184" i="1" s="1"/>
  <c r="X184" i="1" s="1"/>
  <c r="L185" i="1"/>
  <c r="P185" i="1" s="1"/>
  <c r="T185" i="1" s="1"/>
  <c r="X185" i="1" s="1"/>
  <c r="L186" i="1"/>
  <c r="P186" i="1" s="1"/>
  <c r="T186" i="1" s="1"/>
  <c r="X186" i="1" s="1"/>
  <c r="L187" i="1"/>
  <c r="P187" i="1" s="1"/>
  <c r="T187" i="1" s="1"/>
  <c r="X187" i="1" s="1"/>
  <c r="L188" i="1"/>
  <c r="P188" i="1" s="1"/>
  <c r="T188" i="1" s="1"/>
  <c r="X188" i="1" s="1"/>
  <c r="L189" i="1"/>
  <c r="P189" i="1" s="1"/>
  <c r="T189" i="1" s="1"/>
  <c r="X189" i="1" s="1"/>
  <c r="L190" i="1"/>
  <c r="P190" i="1" s="1"/>
  <c r="T190" i="1" s="1"/>
  <c r="X190" i="1" s="1"/>
  <c r="L191" i="1"/>
  <c r="P191" i="1" s="1"/>
  <c r="T191" i="1" s="1"/>
  <c r="X191" i="1" s="1"/>
  <c r="L192" i="1"/>
  <c r="P192" i="1" s="1"/>
  <c r="T192" i="1" s="1"/>
  <c r="X192" i="1" s="1"/>
  <c r="L193" i="1"/>
  <c r="P193" i="1" s="1"/>
  <c r="T193" i="1" s="1"/>
  <c r="X193" i="1" s="1"/>
  <c r="L194" i="1"/>
  <c r="P194" i="1" s="1"/>
  <c r="T194" i="1" s="1"/>
  <c r="X194" i="1" s="1"/>
  <c r="L195" i="1"/>
  <c r="P195" i="1" s="1"/>
  <c r="T195" i="1" s="1"/>
  <c r="X195" i="1" s="1"/>
  <c r="L196" i="1"/>
  <c r="P196" i="1" s="1"/>
  <c r="T196" i="1" s="1"/>
  <c r="X196" i="1" s="1"/>
  <c r="L197" i="1"/>
  <c r="P197" i="1" s="1"/>
  <c r="T197" i="1" s="1"/>
  <c r="X197" i="1" s="1"/>
  <c r="L198" i="1"/>
  <c r="P198" i="1" s="1"/>
  <c r="T198" i="1" s="1"/>
  <c r="X198" i="1" s="1"/>
  <c r="L199" i="1"/>
  <c r="P199" i="1" s="1"/>
  <c r="T199" i="1" s="1"/>
  <c r="X199" i="1" s="1"/>
  <c r="L200" i="1"/>
  <c r="P200" i="1" s="1"/>
  <c r="T200" i="1" s="1"/>
  <c r="X200" i="1" s="1"/>
  <c r="L201" i="1"/>
  <c r="P201" i="1" s="1"/>
  <c r="T201" i="1" s="1"/>
  <c r="X201" i="1" s="1"/>
  <c r="L202" i="1"/>
  <c r="P202" i="1" s="1"/>
  <c r="T202" i="1" s="1"/>
  <c r="X202" i="1" s="1"/>
  <c r="L203" i="1"/>
  <c r="P203" i="1" s="1"/>
  <c r="T203" i="1" s="1"/>
  <c r="X203" i="1" s="1"/>
  <c r="L204" i="1"/>
  <c r="P204" i="1" s="1"/>
  <c r="T204" i="1" s="1"/>
  <c r="X204" i="1" s="1"/>
  <c r="L205" i="1"/>
  <c r="P205" i="1" s="1"/>
  <c r="T205" i="1" s="1"/>
  <c r="X205" i="1" s="1"/>
  <c r="L206" i="1"/>
  <c r="P206" i="1" s="1"/>
  <c r="T206" i="1" s="1"/>
  <c r="X206" i="1" s="1"/>
  <c r="L207" i="1"/>
  <c r="P207" i="1" s="1"/>
  <c r="T207" i="1" s="1"/>
  <c r="X207" i="1" s="1"/>
  <c r="L208" i="1"/>
  <c r="P208" i="1" s="1"/>
  <c r="T208" i="1" s="1"/>
  <c r="X208" i="1" s="1"/>
  <c r="L209" i="1"/>
  <c r="P209" i="1" s="1"/>
  <c r="T209" i="1" s="1"/>
  <c r="X209" i="1" s="1"/>
  <c r="L210" i="1"/>
  <c r="P210" i="1" s="1"/>
  <c r="T210" i="1" s="1"/>
  <c r="X210" i="1" s="1"/>
  <c r="L211" i="1"/>
  <c r="P211" i="1" s="1"/>
  <c r="T211" i="1" s="1"/>
  <c r="X211" i="1" s="1"/>
  <c r="L212" i="1"/>
  <c r="P212" i="1" s="1"/>
  <c r="T212" i="1" s="1"/>
  <c r="X212" i="1" s="1"/>
  <c r="L213" i="1"/>
  <c r="P213" i="1" s="1"/>
  <c r="T213" i="1" s="1"/>
  <c r="X213" i="1" s="1"/>
  <c r="L214" i="1"/>
  <c r="P214" i="1" s="1"/>
  <c r="T214" i="1" s="1"/>
  <c r="X214" i="1" s="1"/>
  <c r="L215" i="1"/>
  <c r="P215" i="1" s="1"/>
  <c r="T215" i="1" s="1"/>
  <c r="X215" i="1" s="1"/>
  <c r="L216" i="1"/>
  <c r="P216" i="1" s="1"/>
  <c r="T216" i="1" s="1"/>
  <c r="X216" i="1" s="1"/>
  <c r="L217" i="1"/>
  <c r="P217" i="1" s="1"/>
  <c r="T217" i="1" s="1"/>
  <c r="X217" i="1" s="1"/>
  <c r="L218" i="1"/>
  <c r="P218" i="1" s="1"/>
  <c r="T218" i="1" s="1"/>
  <c r="X218" i="1" s="1"/>
  <c r="L219" i="1"/>
  <c r="P219" i="1" s="1"/>
  <c r="T219" i="1" s="1"/>
  <c r="X219" i="1" s="1"/>
  <c r="L220" i="1"/>
  <c r="P220" i="1" s="1"/>
  <c r="T220" i="1" s="1"/>
  <c r="X220" i="1" s="1"/>
  <c r="L221" i="1"/>
  <c r="P221" i="1" s="1"/>
  <c r="T221" i="1" s="1"/>
  <c r="X221" i="1" s="1"/>
  <c r="L222" i="1"/>
  <c r="P222" i="1" s="1"/>
  <c r="T222" i="1" s="1"/>
  <c r="X222" i="1" s="1"/>
  <c r="L223" i="1"/>
  <c r="P223" i="1" s="1"/>
  <c r="T223" i="1" s="1"/>
  <c r="X223" i="1" s="1"/>
  <c r="L224" i="1"/>
  <c r="P224" i="1" s="1"/>
  <c r="T224" i="1" s="1"/>
  <c r="X224" i="1" s="1"/>
  <c r="L225" i="1"/>
  <c r="P225" i="1" s="1"/>
  <c r="T225" i="1" s="1"/>
  <c r="X225" i="1" s="1"/>
  <c r="L226" i="1"/>
  <c r="P226" i="1" s="1"/>
  <c r="T226" i="1" s="1"/>
  <c r="X226" i="1" s="1"/>
  <c r="L227" i="1"/>
  <c r="P227" i="1" s="1"/>
  <c r="T227" i="1" s="1"/>
  <c r="X227" i="1" s="1"/>
  <c r="L228" i="1"/>
  <c r="P228" i="1" s="1"/>
  <c r="T228" i="1" s="1"/>
  <c r="X228" i="1" s="1"/>
  <c r="L229" i="1"/>
  <c r="P229" i="1" s="1"/>
  <c r="T229" i="1" s="1"/>
  <c r="X229" i="1" s="1"/>
  <c r="L230" i="1"/>
  <c r="P230" i="1" s="1"/>
  <c r="T230" i="1" s="1"/>
  <c r="X230" i="1" s="1"/>
  <c r="L231" i="1"/>
  <c r="P231" i="1" s="1"/>
  <c r="T231" i="1" s="1"/>
  <c r="X231" i="1" s="1"/>
  <c r="L232" i="1"/>
  <c r="P232" i="1" s="1"/>
  <c r="T232" i="1" s="1"/>
  <c r="X232" i="1" s="1"/>
  <c r="L233" i="1"/>
  <c r="P233" i="1" s="1"/>
  <c r="T233" i="1" s="1"/>
  <c r="X233" i="1" s="1"/>
  <c r="L234" i="1"/>
  <c r="P234" i="1" s="1"/>
  <c r="T234" i="1" s="1"/>
  <c r="X234" i="1" s="1"/>
  <c r="L235" i="1"/>
  <c r="P235" i="1" s="1"/>
  <c r="T235" i="1" s="1"/>
  <c r="X235" i="1" s="1"/>
  <c r="L236" i="1"/>
  <c r="P236" i="1" s="1"/>
  <c r="T236" i="1" s="1"/>
  <c r="X236" i="1" s="1"/>
  <c r="L237" i="1"/>
  <c r="P237" i="1" s="1"/>
  <c r="T237" i="1" s="1"/>
  <c r="X237" i="1" s="1"/>
  <c r="L238" i="1"/>
  <c r="P238" i="1" s="1"/>
  <c r="T238" i="1" s="1"/>
  <c r="X238" i="1" s="1"/>
  <c r="L239" i="1"/>
  <c r="P239" i="1" s="1"/>
  <c r="T239" i="1" s="1"/>
  <c r="X239" i="1" s="1"/>
  <c r="L240" i="1"/>
  <c r="P240" i="1" s="1"/>
  <c r="T240" i="1" s="1"/>
  <c r="X240" i="1" s="1"/>
  <c r="L241" i="1"/>
  <c r="P241" i="1" s="1"/>
  <c r="T241" i="1" s="1"/>
  <c r="X241" i="1" s="1"/>
  <c r="L242" i="1"/>
  <c r="P242" i="1" s="1"/>
  <c r="T242" i="1" s="1"/>
  <c r="X242" i="1" s="1"/>
  <c r="L243" i="1"/>
  <c r="P243" i="1" s="1"/>
  <c r="T243" i="1" s="1"/>
  <c r="X243" i="1" s="1"/>
  <c r="L244" i="1"/>
  <c r="P244" i="1" s="1"/>
  <c r="T244" i="1" s="1"/>
  <c r="X244" i="1" s="1"/>
  <c r="L245" i="1"/>
  <c r="P245" i="1" s="1"/>
  <c r="T245" i="1" s="1"/>
  <c r="X245" i="1" s="1"/>
  <c r="L246" i="1"/>
  <c r="P246" i="1" s="1"/>
  <c r="T246" i="1" s="1"/>
  <c r="X246" i="1" s="1"/>
  <c r="L247" i="1"/>
  <c r="P247" i="1" s="1"/>
  <c r="T247" i="1" s="1"/>
  <c r="X247" i="1" s="1"/>
  <c r="L248" i="1"/>
  <c r="P248" i="1" s="1"/>
  <c r="T248" i="1" s="1"/>
  <c r="X248" i="1" s="1"/>
  <c r="L249" i="1"/>
  <c r="P249" i="1" s="1"/>
  <c r="T249" i="1" s="1"/>
  <c r="X249" i="1" s="1"/>
  <c r="L250" i="1"/>
  <c r="P250" i="1" s="1"/>
  <c r="T250" i="1" s="1"/>
  <c r="X250" i="1" s="1"/>
  <c r="L251" i="1"/>
  <c r="P251" i="1" s="1"/>
  <c r="T251" i="1" s="1"/>
  <c r="X251" i="1" s="1"/>
  <c r="L252" i="1"/>
  <c r="P252" i="1" s="1"/>
  <c r="T252" i="1" s="1"/>
  <c r="X252" i="1" s="1"/>
  <c r="L253" i="1"/>
  <c r="P253" i="1" s="1"/>
  <c r="T253" i="1" s="1"/>
  <c r="X253" i="1" s="1"/>
  <c r="L254" i="1"/>
  <c r="P254" i="1" s="1"/>
  <c r="T254" i="1" s="1"/>
  <c r="X254" i="1" s="1"/>
  <c r="L255" i="1"/>
  <c r="P255" i="1" s="1"/>
  <c r="T255" i="1" s="1"/>
  <c r="X255" i="1" s="1"/>
  <c r="L256" i="1"/>
  <c r="P256" i="1" s="1"/>
  <c r="T256" i="1" s="1"/>
  <c r="X256" i="1" s="1"/>
  <c r="L257" i="1"/>
  <c r="P257" i="1" s="1"/>
  <c r="T257" i="1" s="1"/>
  <c r="X257" i="1" s="1"/>
  <c r="L258" i="1"/>
  <c r="P258" i="1" s="1"/>
  <c r="T258" i="1" s="1"/>
  <c r="X258" i="1" s="1"/>
  <c r="L259" i="1"/>
  <c r="P259" i="1" s="1"/>
  <c r="T259" i="1" s="1"/>
  <c r="X259" i="1" s="1"/>
  <c r="L260" i="1"/>
  <c r="P260" i="1" s="1"/>
  <c r="T260" i="1" s="1"/>
  <c r="X260" i="1" s="1"/>
  <c r="L261" i="1"/>
  <c r="P261" i="1" s="1"/>
  <c r="T261" i="1" s="1"/>
  <c r="X261" i="1" s="1"/>
  <c r="L262" i="1"/>
  <c r="P262" i="1" s="1"/>
  <c r="T262" i="1" s="1"/>
  <c r="X262" i="1" s="1"/>
  <c r="L263" i="1"/>
  <c r="P263" i="1" s="1"/>
  <c r="T263" i="1" s="1"/>
  <c r="X263" i="1" s="1"/>
  <c r="L264" i="1"/>
  <c r="P264" i="1" s="1"/>
  <c r="T264" i="1" s="1"/>
  <c r="X264" i="1" s="1"/>
  <c r="L265" i="1"/>
  <c r="P265" i="1" s="1"/>
  <c r="T265" i="1" s="1"/>
  <c r="X265" i="1" s="1"/>
  <c r="L266" i="1"/>
  <c r="P266" i="1" s="1"/>
  <c r="T266" i="1" s="1"/>
  <c r="X266" i="1" s="1"/>
  <c r="L267" i="1"/>
  <c r="P267" i="1" s="1"/>
  <c r="T267" i="1" s="1"/>
  <c r="X267" i="1" s="1"/>
  <c r="L268" i="1"/>
  <c r="P268" i="1" s="1"/>
  <c r="T268" i="1" s="1"/>
  <c r="X268" i="1" s="1"/>
  <c r="L269" i="1"/>
  <c r="P269" i="1" s="1"/>
  <c r="T269" i="1" s="1"/>
  <c r="X269" i="1" s="1"/>
  <c r="L270" i="1"/>
  <c r="P270" i="1" s="1"/>
  <c r="T270" i="1" s="1"/>
  <c r="X270" i="1" s="1"/>
  <c r="L271" i="1"/>
  <c r="P271" i="1" s="1"/>
  <c r="T271" i="1" s="1"/>
  <c r="X271" i="1" s="1"/>
  <c r="L272" i="1"/>
  <c r="P272" i="1" s="1"/>
  <c r="T272" i="1" s="1"/>
  <c r="X272" i="1" s="1"/>
  <c r="L273" i="1"/>
  <c r="P273" i="1" s="1"/>
  <c r="T273" i="1" s="1"/>
  <c r="X273" i="1" s="1"/>
  <c r="L274" i="1"/>
  <c r="P274" i="1" s="1"/>
  <c r="T274" i="1" s="1"/>
  <c r="X274" i="1" s="1"/>
  <c r="L275" i="1"/>
  <c r="P275" i="1" s="1"/>
  <c r="T275" i="1" s="1"/>
  <c r="X275" i="1" s="1"/>
  <c r="L276" i="1"/>
  <c r="P276" i="1" s="1"/>
  <c r="T276" i="1" s="1"/>
  <c r="X276" i="1" s="1"/>
  <c r="L277" i="1"/>
  <c r="P277" i="1" s="1"/>
  <c r="T277" i="1" s="1"/>
  <c r="X277" i="1" s="1"/>
  <c r="L278" i="1"/>
  <c r="P278" i="1" s="1"/>
  <c r="T278" i="1" s="1"/>
  <c r="X278" i="1" s="1"/>
  <c r="L279" i="1"/>
  <c r="P279" i="1" s="1"/>
  <c r="T279" i="1" s="1"/>
  <c r="X279" i="1" s="1"/>
  <c r="L280" i="1"/>
  <c r="P280" i="1" s="1"/>
  <c r="T280" i="1" s="1"/>
  <c r="X280" i="1" s="1"/>
  <c r="L281" i="1"/>
  <c r="P281" i="1" s="1"/>
  <c r="T281" i="1" s="1"/>
  <c r="X281" i="1" s="1"/>
  <c r="L282" i="1"/>
  <c r="P282" i="1" s="1"/>
  <c r="T282" i="1" s="1"/>
  <c r="X282" i="1" s="1"/>
  <c r="L283" i="1"/>
  <c r="P283" i="1" s="1"/>
  <c r="T283" i="1" s="1"/>
  <c r="X283" i="1" s="1"/>
  <c r="L284" i="1"/>
  <c r="P284" i="1" s="1"/>
  <c r="T284" i="1" s="1"/>
  <c r="X284" i="1" s="1"/>
  <c r="L285" i="1"/>
  <c r="P285" i="1" s="1"/>
  <c r="T285" i="1" s="1"/>
  <c r="X285" i="1" s="1"/>
  <c r="L286" i="1"/>
  <c r="P286" i="1" s="1"/>
  <c r="T286" i="1" s="1"/>
  <c r="X286" i="1" s="1"/>
  <c r="L287" i="1"/>
  <c r="P287" i="1" s="1"/>
  <c r="T287" i="1" s="1"/>
  <c r="X287" i="1" s="1"/>
  <c r="L288" i="1"/>
  <c r="P288" i="1" s="1"/>
  <c r="T288" i="1" s="1"/>
  <c r="X288" i="1" s="1"/>
  <c r="L289" i="1"/>
  <c r="P289" i="1" s="1"/>
  <c r="T289" i="1" s="1"/>
  <c r="X289" i="1" s="1"/>
  <c r="L290" i="1"/>
  <c r="P290" i="1" s="1"/>
  <c r="T290" i="1" s="1"/>
  <c r="X290" i="1" s="1"/>
  <c r="L291" i="1"/>
  <c r="P291" i="1" s="1"/>
  <c r="T291" i="1" s="1"/>
  <c r="X291" i="1" s="1"/>
  <c r="L292" i="1"/>
  <c r="P292" i="1" s="1"/>
  <c r="T292" i="1" s="1"/>
  <c r="X292" i="1" s="1"/>
  <c r="L293" i="1"/>
  <c r="P293" i="1" s="1"/>
  <c r="T293" i="1" s="1"/>
  <c r="X293" i="1" s="1"/>
  <c r="L294" i="1"/>
  <c r="P294" i="1" s="1"/>
  <c r="T294" i="1" s="1"/>
  <c r="X294" i="1" s="1"/>
  <c r="L295" i="1"/>
  <c r="P295" i="1" s="1"/>
  <c r="T295" i="1" s="1"/>
  <c r="X295" i="1" s="1"/>
  <c r="L296" i="1"/>
  <c r="P296" i="1" s="1"/>
  <c r="T296" i="1" s="1"/>
  <c r="X296" i="1" s="1"/>
  <c r="L297" i="1"/>
  <c r="P297" i="1" s="1"/>
  <c r="T297" i="1" s="1"/>
  <c r="X297" i="1" s="1"/>
  <c r="L298" i="1"/>
  <c r="P298" i="1" s="1"/>
  <c r="T298" i="1" s="1"/>
  <c r="X298" i="1" s="1"/>
  <c r="L299" i="1"/>
  <c r="P299" i="1" s="1"/>
  <c r="T299" i="1" s="1"/>
  <c r="X299" i="1" s="1"/>
  <c r="L300" i="1"/>
  <c r="P300" i="1" s="1"/>
  <c r="T300" i="1" s="1"/>
  <c r="X300" i="1" s="1"/>
  <c r="L301" i="1"/>
  <c r="P301" i="1" s="1"/>
  <c r="T301" i="1" s="1"/>
  <c r="X301" i="1" s="1"/>
  <c r="L302" i="1"/>
  <c r="P302" i="1" s="1"/>
  <c r="T302" i="1" s="1"/>
  <c r="X302" i="1" s="1"/>
  <c r="L303" i="1"/>
  <c r="P303" i="1" s="1"/>
  <c r="T303" i="1" s="1"/>
  <c r="X303" i="1" s="1"/>
  <c r="L304" i="1"/>
  <c r="P304" i="1" s="1"/>
  <c r="T304" i="1" s="1"/>
  <c r="X304" i="1" s="1"/>
  <c r="L305" i="1"/>
  <c r="P305" i="1" s="1"/>
  <c r="T305" i="1" s="1"/>
  <c r="X305" i="1" s="1"/>
  <c r="L306" i="1"/>
  <c r="P306" i="1" s="1"/>
  <c r="T306" i="1" s="1"/>
  <c r="X306" i="1" s="1"/>
  <c r="L307" i="1"/>
  <c r="P307" i="1" s="1"/>
  <c r="T307" i="1" s="1"/>
  <c r="X307" i="1" s="1"/>
  <c r="L308" i="1"/>
  <c r="P308" i="1" s="1"/>
  <c r="T308" i="1" s="1"/>
  <c r="X308" i="1" s="1"/>
  <c r="L309" i="1"/>
  <c r="P309" i="1" s="1"/>
  <c r="T309" i="1" s="1"/>
  <c r="X309" i="1" s="1"/>
  <c r="L310" i="1"/>
  <c r="P310" i="1" s="1"/>
  <c r="T310" i="1" s="1"/>
  <c r="X310" i="1" s="1"/>
  <c r="L311" i="1"/>
  <c r="P311" i="1" s="1"/>
  <c r="T311" i="1" s="1"/>
  <c r="X311" i="1" s="1"/>
  <c r="L312" i="1"/>
  <c r="P312" i="1" s="1"/>
  <c r="T312" i="1" s="1"/>
  <c r="X312" i="1" s="1"/>
  <c r="L313" i="1"/>
  <c r="P313" i="1" s="1"/>
  <c r="T313" i="1" s="1"/>
  <c r="X313" i="1" s="1"/>
  <c r="L314" i="1"/>
  <c r="P314" i="1" s="1"/>
  <c r="T314" i="1" s="1"/>
  <c r="X314" i="1" s="1"/>
  <c r="L315" i="1"/>
  <c r="P315" i="1" s="1"/>
  <c r="T315" i="1" s="1"/>
  <c r="X315" i="1" s="1"/>
  <c r="L316" i="1"/>
  <c r="P316" i="1" s="1"/>
  <c r="T316" i="1" s="1"/>
  <c r="X316" i="1" s="1"/>
  <c r="L317" i="1"/>
  <c r="P317" i="1" s="1"/>
  <c r="T317" i="1" s="1"/>
  <c r="X317" i="1" s="1"/>
  <c r="L318" i="1"/>
  <c r="P318" i="1" s="1"/>
  <c r="T318" i="1" s="1"/>
  <c r="X318" i="1" s="1"/>
  <c r="L319" i="1"/>
  <c r="P319" i="1" s="1"/>
  <c r="T319" i="1" s="1"/>
  <c r="X319" i="1" s="1"/>
  <c r="L320" i="1"/>
  <c r="P320" i="1" s="1"/>
  <c r="T320" i="1" s="1"/>
  <c r="X320" i="1" s="1"/>
  <c r="L321" i="1"/>
  <c r="P321" i="1" s="1"/>
  <c r="T321" i="1" s="1"/>
  <c r="X321" i="1" s="1"/>
  <c r="L322" i="1"/>
  <c r="P322" i="1" s="1"/>
  <c r="T322" i="1" s="1"/>
  <c r="X322" i="1" s="1"/>
  <c r="L323" i="1"/>
  <c r="P323" i="1" s="1"/>
  <c r="T323" i="1" s="1"/>
  <c r="X323" i="1" s="1"/>
  <c r="L324" i="1"/>
  <c r="P324" i="1" s="1"/>
  <c r="T324" i="1" s="1"/>
  <c r="X324" i="1" s="1"/>
  <c r="L325" i="1"/>
  <c r="P325" i="1" s="1"/>
  <c r="T325" i="1" s="1"/>
  <c r="X325" i="1" s="1"/>
  <c r="L326" i="1"/>
  <c r="P326" i="1" s="1"/>
  <c r="T326" i="1" s="1"/>
  <c r="X326" i="1" s="1"/>
  <c r="L327" i="1"/>
  <c r="P327" i="1" s="1"/>
  <c r="T327" i="1" s="1"/>
  <c r="X327" i="1" s="1"/>
  <c r="L328" i="1"/>
  <c r="P328" i="1" s="1"/>
  <c r="T328" i="1" s="1"/>
  <c r="X328" i="1" s="1"/>
  <c r="L329" i="1"/>
  <c r="P329" i="1" s="1"/>
  <c r="T329" i="1" s="1"/>
  <c r="X329" i="1" s="1"/>
  <c r="L330" i="1"/>
  <c r="P330" i="1" s="1"/>
  <c r="T330" i="1" s="1"/>
  <c r="X330" i="1" s="1"/>
  <c r="L331" i="1"/>
  <c r="P331" i="1" s="1"/>
  <c r="T331" i="1" s="1"/>
  <c r="X331" i="1" s="1"/>
  <c r="L332" i="1"/>
  <c r="P332" i="1" s="1"/>
  <c r="T332" i="1" s="1"/>
  <c r="X332" i="1" s="1"/>
  <c r="L333" i="1"/>
  <c r="P333" i="1" s="1"/>
  <c r="T333" i="1" s="1"/>
  <c r="X333" i="1" s="1"/>
  <c r="L334" i="1"/>
  <c r="P334" i="1" s="1"/>
  <c r="T334" i="1" s="1"/>
  <c r="X334" i="1" s="1"/>
  <c r="L335" i="1"/>
  <c r="P335" i="1" s="1"/>
  <c r="T335" i="1" s="1"/>
  <c r="X335" i="1" s="1"/>
  <c r="L336" i="1"/>
  <c r="P336" i="1" s="1"/>
  <c r="T336" i="1" s="1"/>
  <c r="X336" i="1" s="1"/>
  <c r="L337" i="1"/>
  <c r="P337" i="1" s="1"/>
  <c r="T337" i="1" s="1"/>
  <c r="X337" i="1" s="1"/>
  <c r="L338" i="1"/>
  <c r="P338" i="1" s="1"/>
  <c r="T338" i="1" s="1"/>
  <c r="X338" i="1" s="1"/>
  <c r="L339" i="1"/>
  <c r="P339" i="1" s="1"/>
  <c r="T339" i="1" s="1"/>
  <c r="X339" i="1" s="1"/>
  <c r="L340" i="1"/>
  <c r="P340" i="1" s="1"/>
  <c r="T340" i="1" s="1"/>
  <c r="X340" i="1" s="1"/>
  <c r="L341" i="1"/>
  <c r="P341" i="1" s="1"/>
  <c r="T341" i="1" s="1"/>
  <c r="X341" i="1" s="1"/>
  <c r="L342" i="1"/>
  <c r="P342" i="1" s="1"/>
  <c r="T342" i="1" s="1"/>
  <c r="X342" i="1" s="1"/>
  <c r="L343" i="1"/>
  <c r="P343" i="1" s="1"/>
  <c r="T343" i="1" s="1"/>
  <c r="X343" i="1" s="1"/>
  <c r="L344" i="1"/>
  <c r="P344" i="1" s="1"/>
  <c r="T344" i="1" s="1"/>
  <c r="X344" i="1" s="1"/>
  <c r="L345" i="1"/>
  <c r="P345" i="1" s="1"/>
  <c r="T345" i="1" s="1"/>
  <c r="X345" i="1" s="1"/>
  <c r="L346" i="1"/>
  <c r="P346" i="1" s="1"/>
  <c r="T346" i="1" s="1"/>
  <c r="X346" i="1" s="1"/>
  <c r="L347" i="1"/>
  <c r="P347" i="1" s="1"/>
  <c r="T347" i="1" s="1"/>
  <c r="X347" i="1" s="1"/>
  <c r="L348" i="1"/>
  <c r="P348" i="1" s="1"/>
  <c r="T348" i="1" s="1"/>
  <c r="X348" i="1" s="1"/>
  <c r="L349" i="1"/>
  <c r="P349" i="1" s="1"/>
  <c r="T349" i="1" s="1"/>
  <c r="X349" i="1" s="1"/>
  <c r="L350" i="1"/>
  <c r="P350" i="1" s="1"/>
  <c r="T350" i="1" s="1"/>
  <c r="X350" i="1" s="1"/>
  <c r="L351" i="1"/>
  <c r="P351" i="1" s="1"/>
  <c r="T351" i="1" s="1"/>
  <c r="X351" i="1" s="1"/>
  <c r="L352" i="1"/>
  <c r="P352" i="1" s="1"/>
  <c r="T352" i="1" s="1"/>
  <c r="X352" i="1" s="1"/>
  <c r="L353" i="1"/>
  <c r="P353" i="1" s="1"/>
  <c r="T353" i="1" s="1"/>
  <c r="X353" i="1" s="1"/>
  <c r="L354" i="1"/>
  <c r="P354" i="1" s="1"/>
  <c r="T354" i="1" s="1"/>
  <c r="X354" i="1" s="1"/>
  <c r="L355" i="1"/>
  <c r="P355" i="1" s="1"/>
  <c r="T355" i="1" s="1"/>
  <c r="X355" i="1" s="1"/>
  <c r="L356" i="1"/>
  <c r="P356" i="1" s="1"/>
  <c r="T356" i="1" s="1"/>
  <c r="X356" i="1" s="1"/>
  <c r="L357" i="1"/>
  <c r="P357" i="1" s="1"/>
  <c r="T357" i="1" s="1"/>
  <c r="X357" i="1" s="1"/>
  <c r="L358" i="1"/>
  <c r="P358" i="1" s="1"/>
  <c r="T358" i="1" s="1"/>
  <c r="X358" i="1" s="1"/>
  <c r="L359" i="1"/>
  <c r="P359" i="1" s="1"/>
  <c r="T359" i="1" s="1"/>
  <c r="X359" i="1" s="1"/>
  <c r="L360" i="1"/>
  <c r="P360" i="1" s="1"/>
  <c r="T360" i="1" s="1"/>
  <c r="X360" i="1" s="1"/>
  <c r="L361" i="1"/>
  <c r="P361" i="1" s="1"/>
  <c r="T361" i="1" s="1"/>
  <c r="X361" i="1" s="1"/>
  <c r="L362" i="1"/>
  <c r="P362" i="1" s="1"/>
  <c r="T362" i="1" s="1"/>
  <c r="X362" i="1" s="1"/>
  <c r="L363" i="1"/>
  <c r="P363" i="1" s="1"/>
  <c r="T363" i="1" s="1"/>
  <c r="X363" i="1" s="1"/>
  <c r="L364" i="1"/>
  <c r="P364" i="1" s="1"/>
  <c r="T364" i="1" s="1"/>
  <c r="X364" i="1" s="1"/>
  <c r="L365" i="1"/>
  <c r="P365" i="1" s="1"/>
  <c r="T365" i="1" s="1"/>
  <c r="X365" i="1" s="1"/>
  <c r="L366" i="1"/>
  <c r="P366" i="1" s="1"/>
  <c r="T366" i="1" s="1"/>
  <c r="X366" i="1" s="1"/>
  <c r="L367" i="1"/>
  <c r="P367" i="1" s="1"/>
  <c r="T367" i="1" s="1"/>
  <c r="X367" i="1" s="1"/>
  <c r="L368" i="1"/>
  <c r="P368" i="1" s="1"/>
  <c r="T368" i="1" s="1"/>
  <c r="X368" i="1" s="1"/>
  <c r="L369" i="1"/>
  <c r="P369" i="1" s="1"/>
  <c r="T369" i="1" s="1"/>
  <c r="X369" i="1" s="1"/>
  <c r="L370" i="1"/>
  <c r="P370" i="1" s="1"/>
  <c r="T370" i="1" s="1"/>
  <c r="X370" i="1" s="1"/>
  <c r="L371" i="1"/>
  <c r="P371" i="1" s="1"/>
  <c r="T371" i="1" s="1"/>
  <c r="X371" i="1" s="1"/>
  <c r="L372" i="1"/>
  <c r="P372" i="1" s="1"/>
  <c r="T372" i="1" s="1"/>
  <c r="X372" i="1" s="1"/>
  <c r="L373" i="1"/>
  <c r="P373" i="1" s="1"/>
  <c r="T373" i="1" s="1"/>
  <c r="X373" i="1" s="1"/>
  <c r="L374" i="1"/>
  <c r="P374" i="1" s="1"/>
  <c r="T374" i="1" s="1"/>
  <c r="X374" i="1" s="1"/>
  <c r="L375" i="1"/>
  <c r="P375" i="1" s="1"/>
  <c r="T375" i="1" s="1"/>
  <c r="X375" i="1" s="1"/>
  <c r="L376" i="1"/>
  <c r="P376" i="1" s="1"/>
  <c r="T376" i="1" s="1"/>
  <c r="X376" i="1" s="1"/>
  <c r="L377" i="1"/>
  <c r="P377" i="1" s="1"/>
  <c r="T377" i="1" s="1"/>
  <c r="X377" i="1" s="1"/>
  <c r="L378" i="1"/>
  <c r="P378" i="1" s="1"/>
  <c r="T378" i="1" s="1"/>
  <c r="X378" i="1" s="1"/>
  <c r="L379" i="1"/>
  <c r="P379" i="1" s="1"/>
  <c r="T379" i="1" s="1"/>
  <c r="X379" i="1" s="1"/>
  <c r="L380" i="1"/>
  <c r="P380" i="1" s="1"/>
  <c r="T380" i="1" s="1"/>
  <c r="X380" i="1" s="1"/>
  <c r="L381" i="1"/>
  <c r="P381" i="1" s="1"/>
  <c r="T381" i="1" s="1"/>
  <c r="X381" i="1" s="1"/>
  <c r="L382" i="1"/>
  <c r="P382" i="1" s="1"/>
  <c r="T382" i="1" s="1"/>
  <c r="X382" i="1" s="1"/>
  <c r="L383" i="1"/>
  <c r="P383" i="1" s="1"/>
  <c r="T383" i="1" s="1"/>
  <c r="X383" i="1" s="1"/>
  <c r="L384" i="1"/>
  <c r="P384" i="1" s="1"/>
  <c r="T384" i="1" s="1"/>
  <c r="X384" i="1" s="1"/>
  <c r="L385" i="1"/>
  <c r="P385" i="1" s="1"/>
  <c r="T385" i="1" s="1"/>
  <c r="X385" i="1" s="1"/>
  <c r="L386" i="1"/>
  <c r="P386" i="1" s="1"/>
  <c r="T386" i="1" s="1"/>
  <c r="X386" i="1" s="1"/>
  <c r="L387" i="1"/>
  <c r="P387" i="1" s="1"/>
  <c r="T387" i="1" s="1"/>
  <c r="X387" i="1" s="1"/>
  <c r="L388" i="1"/>
  <c r="P388" i="1" s="1"/>
  <c r="T388" i="1" s="1"/>
  <c r="X388" i="1" s="1"/>
  <c r="L389" i="1"/>
  <c r="P389" i="1" s="1"/>
  <c r="T389" i="1" s="1"/>
  <c r="X389" i="1" s="1"/>
  <c r="L390" i="1"/>
  <c r="P390" i="1" s="1"/>
  <c r="T390" i="1" s="1"/>
  <c r="X390" i="1" s="1"/>
  <c r="L391" i="1"/>
  <c r="P391" i="1" s="1"/>
  <c r="T391" i="1" s="1"/>
  <c r="X391" i="1" s="1"/>
  <c r="L392" i="1"/>
  <c r="P392" i="1" s="1"/>
  <c r="T392" i="1" s="1"/>
  <c r="X392" i="1" s="1"/>
  <c r="L393" i="1"/>
  <c r="P393" i="1" s="1"/>
  <c r="T393" i="1" s="1"/>
  <c r="X393" i="1" s="1"/>
  <c r="L394" i="1"/>
  <c r="P394" i="1" s="1"/>
  <c r="T394" i="1" s="1"/>
  <c r="X394" i="1" s="1"/>
  <c r="L395" i="1"/>
  <c r="P395" i="1" s="1"/>
  <c r="T395" i="1" s="1"/>
  <c r="X395" i="1" s="1"/>
  <c r="L396" i="1"/>
  <c r="P396" i="1" s="1"/>
  <c r="T396" i="1" s="1"/>
  <c r="X396" i="1" s="1"/>
  <c r="L397" i="1"/>
  <c r="P397" i="1" s="1"/>
  <c r="T397" i="1" s="1"/>
  <c r="X397" i="1" s="1"/>
  <c r="L398" i="1"/>
  <c r="P398" i="1" s="1"/>
  <c r="T398" i="1" s="1"/>
  <c r="X398" i="1" s="1"/>
  <c r="L399" i="1"/>
  <c r="P399" i="1" s="1"/>
  <c r="T399" i="1" s="1"/>
  <c r="X399" i="1" s="1"/>
  <c r="L400" i="1"/>
  <c r="P400" i="1" s="1"/>
  <c r="T400" i="1" s="1"/>
  <c r="X400" i="1" s="1"/>
  <c r="L401" i="1"/>
  <c r="P401" i="1" s="1"/>
  <c r="T401" i="1" s="1"/>
  <c r="X401" i="1" s="1"/>
  <c r="L402" i="1"/>
  <c r="P402" i="1" s="1"/>
  <c r="T402" i="1" s="1"/>
  <c r="X402" i="1" s="1"/>
  <c r="L403" i="1"/>
  <c r="P403" i="1" s="1"/>
  <c r="T403" i="1" s="1"/>
  <c r="X403" i="1" s="1"/>
  <c r="L404" i="1"/>
  <c r="P404" i="1" s="1"/>
  <c r="T404" i="1" s="1"/>
  <c r="X404" i="1" s="1"/>
  <c r="L405" i="1"/>
  <c r="P405" i="1" s="1"/>
  <c r="T405" i="1" s="1"/>
  <c r="X405" i="1" s="1"/>
  <c r="L406" i="1"/>
  <c r="P406" i="1" s="1"/>
  <c r="T406" i="1" s="1"/>
  <c r="X406" i="1" s="1"/>
  <c r="L407" i="1"/>
  <c r="P407" i="1" s="1"/>
  <c r="T407" i="1" s="1"/>
  <c r="X407" i="1" s="1"/>
  <c r="L408" i="1"/>
  <c r="P408" i="1" s="1"/>
  <c r="T408" i="1" s="1"/>
  <c r="X408" i="1" s="1"/>
  <c r="L409" i="1"/>
  <c r="P409" i="1" s="1"/>
  <c r="T409" i="1" s="1"/>
  <c r="X409" i="1" s="1"/>
  <c r="L410" i="1"/>
  <c r="P410" i="1" s="1"/>
  <c r="T410" i="1" s="1"/>
  <c r="X410" i="1" s="1"/>
  <c r="L411" i="1"/>
  <c r="P411" i="1" s="1"/>
  <c r="T411" i="1" s="1"/>
  <c r="X411" i="1" s="1"/>
  <c r="L412" i="1"/>
  <c r="P412" i="1" s="1"/>
  <c r="T412" i="1" s="1"/>
  <c r="X412" i="1" s="1"/>
  <c r="L413" i="1"/>
  <c r="P413" i="1" s="1"/>
  <c r="T413" i="1" s="1"/>
  <c r="X413" i="1" s="1"/>
  <c r="L414" i="1"/>
  <c r="P414" i="1" s="1"/>
  <c r="T414" i="1" s="1"/>
  <c r="X414" i="1" s="1"/>
  <c r="L415" i="1"/>
  <c r="P415" i="1" s="1"/>
  <c r="T415" i="1" s="1"/>
  <c r="X415" i="1" s="1"/>
  <c r="L416" i="1"/>
  <c r="P416" i="1" s="1"/>
  <c r="T416" i="1" s="1"/>
  <c r="X416" i="1" s="1"/>
  <c r="L417" i="1"/>
  <c r="P417" i="1" s="1"/>
  <c r="T417" i="1" s="1"/>
  <c r="X417" i="1" s="1"/>
  <c r="L418" i="1"/>
  <c r="P418" i="1" s="1"/>
  <c r="T418" i="1" s="1"/>
  <c r="X418" i="1" s="1"/>
  <c r="L419" i="1"/>
  <c r="P419" i="1" s="1"/>
  <c r="T419" i="1" s="1"/>
  <c r="X419" i="1" s="1"/>
  <c r="L420" i="1"/>
  <c r="P420" i="1" s="1"/>
  <c r="T420" i="1" s="1"/>
  <c r="X420" i="1" s="1"/>
  <c r="L421" i="1"/>
  <c r="P421" i="1" s="1"/>
  <c r="T421" i="1" s="1"/>
  <c r="X421" i="1" s="1"/>
  <c r="L422" i="1"/>
  <c r="P422" i="1" s="1"/>
  <c r="T422" i="1" s="1"/>
  <c r="X422" i="1" s="1"/>
  <c r="L423" i="1"/>
  <c r="P423" i="1" s="1"/>
  <c r="T423" i="1" s="1"/>
  <c r="X423" i="1" s="1"/>
  <c r="L425" i="1"/>
  <c r="P425" i="1" s="1"/>
  <c r="T425" i="1" s="1"/>
  <c r="X425" i="1" s="1"/>
  <c r="L426" i="1"/>
  <c r="P426" i="1" s="1"/>
  <c r="T426" i="1" s="1"/>
  <c r="X426" i="1" s="1"/>
  <c r="L427" i="1"/>
  <c r="P427" i="1" s="1"/>
  <c r="T427" i="1" s="1"/>
  <c r="X427" i="1" s="1"/>
  <c r="L428" i="1"/>
  <c r="P428" i="1" s="1"/>
  <c r="T428" i="1" s="1"/>
  <c r="X428" i="1" s="1"/>
  <c r="L429" i="1"/>
  <c r="P429" i="1" s="1"/>
  <c r="T429" i="1" s="1"/>
  <c r="X429" i="1" s="1"/>
  <c r="L430" i="1"/>
  <c r="P430" i="1" s="1"/>
  <c r="T430" i="1" s="1"/>
  <c r="X430" i="1" s="1"/>
  <c r="L431" i="1"/>
  <c r="P431" i="1" s="1"/>
  <c r="T431" i="1" s="1"/>
  <c r="X431" i="1" s="1"/>
  <c r="L432" i="1"/>
  <c r="P432" i="1" s="1"/>
  <c r="T432" i="1" s="1"/>
  <c r="X432" i="1" s="1"/>
  <c r="L433" i="1"/>
  <c r="P433" i="1" s="1"/>
  <c r="T433" i="1" s="1"/>
  <c r="X433" i="1" s="1"/>
  <c r="L434" i="1"/>
  <c r="P434" i="1" s="1"/>
  <c r="T434" i="1" s="1"/>
  <c r="X434" i="1" s="1"/>
  <c r="L435" i="1"/>
  <c r="P435" i="1" s="1"/>
  <c r="T435" i="1" s="1"/>
  <c r="X435" i="1" s="1"/>
  <c r="L436" i="1"/>
  <c r="P436" i="1" s="1"/>
  <c r="T436" i="1" s="1"/>
  <c r="X436" i="1" s="1"/>
  <c r="L437" i="1"/>
  <c r="P437" i="1" s="1"/>
  <c r="T437" i="1" s="1"/>
  <c r="X437" i="1" s="1"/>
  <c r="L438" i="1"/>
  <c r="P438" i="1" s="1"/>
  <c r="T438" i="1" s="1"/>
  <c r="X438" i="1" s="1"/>
  <c r="L439" i="1"/>
  <c r="P439" i="1" s="1"/>
  <c r="T439" i="1" s="1"/>
  <c r="X439" i="1" s="1"/>
  <c r="L440" i="1"/>
  <c r="P440" i="1" s="1"/>
  <c r="T440" i="1" s="1"/>
  <c r="X440" i="1" s="1"/>
  <c r="L441" i="1"/>
  <c r="P441" i="1" s="1"/>
  <c r="T441" i="1" s="1"/>
  <c r="X441" i="1" s="1"/>
  <c r="L442" i="1"/>
  <c r="P442" i="1" s="1"/>
  <c r="T442" i="1" s="1"/>
  <c r="X442" i="1" s="1"/>
  <c r="L444" i="1"/>
  <c r="P444" i="1" s="1"/>
  <c r="T444" i="1" s="1"/>
  <c r="X444" i="1" s="1"/>
  <c r="L445" i="1"/>
  <c r="P445" i="1" s="1"/>
  <c r="T445" i="1" s="1"/>
  <c r="X445" i="1" s="1"/>
  <c r="L446" i="1"/>
  <c r="P446" i="1" s="1"/>
  <c r="T446" i="1" s="1"/>
  <c r="X446" i="1" s="1"/>
  <c r="L447" i="1"/>
  <c r="P447" i="1" s="1"/>
  <c r="T447" i="1" s="1"/>
  <c r="X447" i="1" s="1"/>
  <c r="L448" i="1"/>
  <c r="P448" i="1" s="1"/>
  <c r="T448" i="1" s="1"/>
  <c r="X448" i="1" s="1"/>
  <c r="L449" i="1"/>
  <c r="P449" i="1" s="1"/>
  <c r="T449" i="1" s="1"/>
  <c r="X449" i="1" s="1"/>
  <c r="L450" i="1"/>
  <c r="P450" i="1" s="1"/>
  <c r="T450" i="1" s="1"/>
  <c r="X450" i="1" s="1"/>
  <c r="L451" i="1"/>
  <c r="P451" i="1" s="1"/>
  <c r="T451" i="1" s="1"/>
  <c r="X451" i="1" s="1"/>
  <c r="L452" i="1"/>
  <c r="P452" i="1" s="1"/>
  <c r="T452" i="1" s="1"/>
  <c r="X452" i="1" s="1"/>
  <c r="L453" i="1"/>
  <c r="P453" i="1" s="1"/>
  <c r="T453" i="1" s="1"/>
  <c r="X453" i="1" s="1"/>
  <c r="L454" i="1"/>
  <c r="P454" i="1" s="1"/>
  <c r="T454" i="1" s="1"/>
  <c r="X454" i="1" s="1"/>
  <c r="L455" i="1"/>
  <c r="P455" i="1" s="1"/>
  <c r="T455" i="1" s="1"/>
  <c r="X455" i="1" s="1"/>
  <c r="L456" i="1"/>
  <c r="P456" i="1" s="1"/>
  <c r="T456" i="1" s="1"/>
  <c r="X456" i="1" s="1"/>
  <c r="L457" i="1"/>
  <c r="P457" i="1" s="1"/>
  <c r="T457" i="1" s="1"/>
  <c r="X457" i="1" s="1"/>
  <c r="L458" i="1"/>
  <c r="P458" i="1" s="1"/>
  <c r="T458" i="1" s="1"/>
  <c r="X458" i="1" s="1"/>
  <c r="L459" i="1"/>
  <c r="P459" i="1" s="1"/>
  <c r="T459" i="1" s="1"/>
  <c r="X459" i="1" s="1"/>
  <c r="L465" i="1"/>
  <c r="P465" i="1" s="1"/>
  <c r="T465" i="1" s="1"/>
  <c r="X465" i="1" s="1"/>
  <c r="L466" i="1"/>
  <c r="P466" i="1" s="1"/>
  <c r="T466" i="1" s="1"/>
  <c r="X466" i="1" s="1"/>
  <c r="L467" i="1"/>
  <c r="P467" i="1" s="1"/>
  <c r="T467" i="1" s="1"/>
  <c r="X467" i="1" s="1"/>
  <c r="L468" i="1"/>
  <c r="P468" i="1" s="1"/>
  <c r="T468" i="1" s="1"/>
  <c r="X468" i="1" s="1"/>
  <c r="L469" i="1"/>
  <c r="P469" i="1" s="1"/>
  <c r="T469" i="1" s="1"/>
  <c r="X469" i="1" s="1"/>
  <c r="L470" i="1"/>
  <c r="P470" i="1" s="1"/>
  <c r="T470" i="1" s="1"/>
  <c r="X470" i="1" s="1"/>
  <c r="L471" i="1"/>
  <c r="P471" i="1" s="1"/>
  <c r="T471" i="1" s="1"/>
  <c r="X471" i="1" s="1"/>
  <c r="L472" i="1"/>
  <c r="P472" i="1" s="1"/>
  <c r="T472" i="1" s="1"/>
  <c r="X472" i="1" s="1"/>
  <c r="L473" i="1"/>
  <c r="P473" i="1" s="1"/>
  <c r="T473" i="1" s="1"/>
  <c r="X473" i="1" s="1"/>
  <c r="L474" i="1"/>
  <c r="P474" i="1" s="1"/>
  <c r="T474" i="1" s="1"/>
  <c r="X474" i="1" s="1"/>
  <c r="L475" i="1"/>
  <c r="P475" i="1" s="1"/>
  <c r="T475" i="1" s="1"/>
  <c r="X475" i="1" s="1"/>
  <c r="L476" i="1"/>
  <c r="P476" i="1" s="1"/>
  <c r="T476" i="1" s="1"/>
  <c r="X476" i="1" s="1"/>
  <c r="L477" i="1"/>
  <c r="P477" i="1" s="1"/>
  <c r="T477" i="1" s="1"/>
  <c r="X477" i="1" s="1"/>
  <c r="L478" i="1"/>
  <c r="P478" i="1" s="1"/>
  <c r="T478" i="1" s="1"/>
  <c r="X478" i="1" s="1"/>
  <c r="L479" i="1"/>
  <c r="P479" i="1" s="1"/>
  <c r="T479" i="1" s="1"/>
  <c r="X479" i="1" s="1"/>
  <c r="L480" i="1"/>
  <c r="P480" i="1" s="1"/>
  <c r="T480" i="1" s="1"/>
  <c r="X480" i="1" s="1"/>
  <c r="L481" i="1"/>
  <c r="P481" i="1" s="1"/>
  <c r="T481" i="1" s="1"/>
  <c r="X481" i="1" s="1"/>
  <c r="L482" i="1"/>
  <c r="P482" i="1" s="1"/>
  <c r="T482" i="1" s="1"/>
  <c r="X482" i="1" s="1"/>
  <c r="L483" i="1"/>
  <c r="P483" i="1" s="1"/>
  <c r="T483" i="1" s="1"/>
  <c r="X483" i="1" s="1"/>
  <c r="L484" i="1"/>
  <c r="P484" i="1" s="1"/>
  <c r="T484" i="1" s="1"/>
  <c r="X484" i="1" s="1"/>
  <c r="L485" i="1"/>
  <c r="P485" i="1" s="1"/>
  <c r="T485" i="1" s="1"/>
  <c r="X485" i="1" s="1"/>
  <c r="L486" i="1"/>
  <c r="P486" i="1" s="1"/>
  <c r="T486" i="1" s="1"/>
  <c r="X486" i="1" s="1"/>
  <c r="L487" i="1"/>
  <c r="P487" i="1" s="1"/>
  <c r="T487" i="1" s="1"/>
  <c r="X487" i="1" s="1"/>
  <c r="L488" i="1"/>
  <c r="P488" i="1" s="1"/>
  <c r="T488" i="1" s="1"/>
  <c r="X488" i="1" s="1"/>
  <c r="L489" i="1"/>
  <c r="P489" i="1" s="1"/>
  <c r="T489" i="1" s="1"/>
  <c r="X489" i="1" s="1"/>
  <c r="L490" i="1"/>
  <c r="P490" i="1" s="1"/>
  <c r="T490" i="1" s="1"/>
  <c r="X490" i="1" s="1"/>
  <c r="L491" i="1"/>
  <c r="P491" i="1" s="1"/>
  <c r="T491" i="1" s="1"/>
  <c r="X491" i="1" s="1"/>
  <c r="L492" i="1"/>
  <c r="P492" i="1" s="1"/>
  <c r="T492" i="1" s="1"/>
  <c r="X492" i="1" s="1"/>
  <c r="L493" i="1"/>
  <c r="P493" i="1" s="1"/>
  <c r="T493" i="1" s="1"/>
  <c r="X493" i="1" s="1"/>
  <c r="L494" i="1"/>
  <c r="P494" i="1" s="1"/>
  <c r="T494" i="1" s="1"/>
  <c r="X494" i="1" s="1"/>
  <c r="L495" i="1"/>
  <c r="P495" i="1" s="1"/>
  <c r="T495" i="1" s="1"/>
  <c r="X495" i="1" s="1"/>
  <c r="L496" i="1"/>
  <c r="P496" i="1" s="1"/>
  <c r="T496" i="1" s="1"/>
  <c r="X496" i="1" s="1"/>
  <c r="L497" i="1"/>
  <c r="P497" i="1" s="1"/>
  <c r="T497" i="1" s="1"/>
  <c r="X497" i="1" s="1"/>
  <c r="L498" i="1"/>
  <c r="P498" i="1" s="1"/>
  <c r="T498" i="1" s="1"/>
  <c r="X498" i="1" s="1"/>
  <c r="L499" i="1"/>
  <c r="P499" i="1" s="1"/>
  <c r="T499" i="1" s="1"/>
  <c r="X499" i="1" s="1"/>
  <c r="L500" i="1"/>
  <c r="P500" i="1" s="1"/>
  <c r="T500" i="1" s="1"/>
  <c r="X500" i="1" s="1"/>
  <c r="L501" i="1"/>
  <c r="P501" i="1" s="1"/>
  <c r="T501" i="1" s="1"/>
  <c r="X501" i="1" s="1"/>
  <c r="L502" i="1"/>
  <c r="P502" i="1" s="1"/>
  <c r="T502" i="1" s="1"/>
  <c r="X502" i="1" s="1"/>
  <c r="L503" i="1"/>
  <c r="P503" i="1" s="1"/>
  <c r="T503" i="1" s="1"/>
  <c r="X503" i="1" s="1"/>
  <c r="L504" i="1"/>
  <c r="P504" i="1" s="1"/>
  <c r="T504" i="1" s="1"/>
  <c r="X504" i="1" s="1"/>
  <c r="L505" i="1"/>
  <c r="P505" i="1" s="1"/>
  <c r="T505" i="1" s="1"/>
  <c r="X505" i="1" s="1"/>
  <c r="L506" i="1"/>
  <c r="P506" i="1" s="1"/>
  <c r="T506" i="1" s="1"/>
  <c r="X506" i="1" s="1"/>
  <c r="L507" i="1"/>
  <c r="P507" i="1" s="1"/>
  <c r="T507" i="1" s="1"/>
  <c r="X507" i="1" s="1"/>
  <c r="L508" i="1"/>
  <c r="P508" i="1" s="1"/>
  <c r="T508" i="1" s="1"/>
  <c r="X508" i="1" s="1"/>
  <c r="L509" i="1"/>
  <c r="P509" i="1" s="1"/>
  <c r="T509" i="1" s="1"/>
  <c r="X509" i="1" s="1"/>
  <c r="L510" i="1"/>
  <c r="P510" i="1" s="1"/>
  <c r="T510" i="1" s="1"/>
  <c r="X510" i="1" s="1"/>
  <c r="L511" i="1"/>
  <c r="P511" i="1" s="1"/>
  <c r="T511" i="1" s="1"/>
  <c r="X511" i="1" s="1"/>
  <c r="L512" i="1"/>
  <c r="P512" i="1" s="1"/>
  <c r="T512" i="1" s="1"/>
  <c r="X512" i="1" s="1"/>
  <c r="L513" i="1"/>
  <c r="P513" i="1" s="1"/>
  <c r="T513" i="1" s="1"/>
  <c r="X513" i="1" s="1"/>
  <c r="L514" i="1"/>
  <c r="P514" i="1" s="1"/>
  <c r="T514" i="1" s="1"/>
  <c r="X514" i="1" s="1"/>
  <c r="L515" i="1"/>
  <c r="P515" i="1" s="1"/>
  <c r="T515" i="1" s="1"/>
  <c r="X515" i="1" s="1"/>
  <c r="L516" i="1"/>
  <c r="P516" i="1" s="1"/>
  <c r="T516" i="1" s="1"/>
  <c r="X516" i="1" s="1"/>
  <c r="L517" i="1"/>
  <c r="P517" i="1" s="1"/>
  <c r="T517" i="1" s="1"/>
  <c r="X517" i="1" s="1"/>
  <c r="L518" i="1"/>
  <c r="P518" i="1" s="1"/>
  <c r="T518" i="1" s="1"/>
  <c r="X518" i="1" s="1"/>
  <c r="L519" i="1"/>
  <c r="P519" i="1" s="1"/>
  <c r="T519" i="1" s="1"/>
  <c r="X519" i="1" s="1"/>
  <c r="L520" i="1"/>
  <c r="P520" i="1" s="1"/>
  <c r="T520" i="1" s="1"/>
  <c r="X520" i="1" s="1"/>
  <c r="L521" i="1"/>
  <c r="P521" i="1" s="1"/>
  <c r="T521" i="1" s="1"/>
  <c r="X521" i="1" s="1"/>
  <c r="L522" i="1"/>
  <c r="P522" i="1" s="1"/>
  <c r="T522" i="1" s="1"/>
  <c r="X522" i="1" s="1"/>
  <c r="L523" i="1"/>
  <c r="P523" i="1" s="1"/>
  <c r="T523" i="1" s="1"/>
  <c r="X523" i="1" s="1"/>
  <c r="L524" i="1"/>
  <c r="P524" i="1" s="1"/>
  <c r="T524" i="1" s="1"/>
  <c r="X524" i="1" s="1"/>
  <c r="L525" i="1"/>
  <c r="P525" i="1" s="1"/>
  <c r="T525" i="1" s="1"/>
  <c r="X525" i="1" s="1"/>
  <c r="L526" i="1"/>
  <c r="P526" i="1" s="1"/>
  <c r="T526" i="1" s="1"/>
  <c r="X526" i="1" s="1"/>
  <c r="L527" i="1"/>
  <c r="P527" i="1" s="1"/>
  <c r="T527" i="1" s="1"/>
  <c r="X527" i="1" s="1"/>
  <c r="L528" i="1"/>
  <c r="P528" i="1" s="1"/>
  <c r="T528" i="1" s="1"/>
  <c r="X528" i="1" s="1"/>
  <c r="L529" i="1"/>
  <c r="P529" i="1" s="1"/>
  <c r="T529" i="1" s="1"/>
  <c r="X529" i="1" s="1"/>
  <c r="L530" i="1"/>
  <c r="P530" i="1" s="1"/>
  <c r="T530" i="1" s="1"/>
  <c r="X530" i="1" s="1"/>
  <c r="L531" i="1"/>
  <c r="P531" i="1" s="1"/>
  <c r="T531" i="1" s="1"/>
  <c r="X531" i="1" s="1"/>
  <c r="L532" i="1"/>
  <c r="P532" i="1" s="1"/>
  <c r="T532" i="1" s="1"/>
  <c r="X532" i="1" s="1"/>
  <c r="L533" i="1"/>
  <c r="P533" i="1" s="1"/>
  <c r="T533" i="1" s="1"/>
  <c r="X533" i="1" s="1"/>
  <c r="L534" i="1"/>
  <c r="P534" i="1" s="1"/>
  <c r="T534" i="1" s="1"/>
  <c r="X534" i="1" s="1"/>
  <c r="L535" i="1"/>
  <c r="P535" i="1" s="1"/>
  <c r="T535" i="1" s="1"/>
  <c r="X535" i="1" s="1"/>
  <c r="L536" i="1"/>
  <c r="P536" i="1" s="1"/>
  <c r="T536" i="1" s="1"/>
  <c r="X536" i="1" s="1"/>
  <c r="L537" i="1"/>
  <c r="P537" i="1" s="1"/>
  <c r="T537" i="1" s="1"/>
  <c r="X537" i="1" s="1"/>
  <c r="L538" i="1"/>
  <c r="P538" i="1" s="1"/>
  <c r="T538" i="1" s="1"/>
  <c r="X538" i="1" s="1"/>
  <c r="L539" i="1"/>
  <c r="P539" i="1" s="1"/>
  <c r="T539" i="1" s="1"/>
  <c r="X539" i="1" s="1"/>
  <c r="L540" i="1"/>
  <c r="P540" i="1" s="1"/>
  <c r="T540" i="1" s="1"/>
  <c r="X540" i="1" s="1"/>
  <c r="L541" i="1"/>
  <c r="P541" i="1" s="1"/>
  <c r="T541" i="1" s="1"/>
  <c r="X541" i="1" s="1"/>
  <c r="L542" i="1"/>
  <c r="P542" i="1" s="1"/>
  <c r="T542" i="1" s="1"/>
  <c r="X542" i="1" s="1"/>
  <c r="L543" i="1"/>
  <c r="P543" i="1" s="1"/>
  <c r="T543" i="1" s="1"/>
  <c r="X543" i="1" s="1"/>
  <c r="L544" i="1"/>
  <c r="P544" i="1" s="1"/>
  <c r="T544" i="1" s="1"/>
  <c r="X544" i="1" s="1"/>
  <c r="L545" i="1"/>
  <c r="P545" i="1" s="1"/>
  <c r="T545" i="1" s="1"/>
  <c r="X545" i="1" s="1"/>
  <c r="L546" i="1"/>
  <c r="P546" i="1" s="1"/>
  <c r="T546" i="1" s="1"/>
  <c r="X546" i="1" s="1"/>
  <c r="L547" i="1"/>
  <c r="P547" i="1" s="1"/>
  <c r="T547" i="1" s="1"/>
  <c r="X547" i="1" s="1"/>
  <c r="L548" i="1"/>
  <c r="P548" i="1" s="1"/>
  <c r="T548" i="1" s="1"/>
  <c r="X548" i="1" s="1"/>
  <c r="L549" i="1"/>
  <c r="P549" i="1" s="1"/>
  <c r="T549" i="1" s="1"/>
  <c r="X549" i="1" s="1"/>
  <c r="L550" i="1"/>
  <c r="P550" i="1" s="1"/>
  <c r="T550" i="1" s="1"/>
  <c r="X550" i="1" s="1"/>
  <c r="L551" i="1"/>
  <c r="P551" i="1" s="1"/>
  <c r="T551" i="1" s="1"/>
  <c r="X551" i="1" s="1"/>
  <c r="L552" i="1"/>
  <c r="P552" i="1" s="1"/>
  <c r="T552" i="1" s="1"/>
  <c r="X552" i="1" s="1"/>
  <c r="L553" i="1"/>
  <c r="P553" i="1" s="1"/>
  <c r="T553" i="1" s="1"/>
  <c r="X553" i="1" s="1"/>
  <c r="L554" i="1"/>
  <c r="P554" i="1" s="1"/>
  <c r="T554" i="1" s="1"/>
  <c r="X554" i="1" s="1"/>
  <c r="L555" i="1"/>
  <c r="P555" i="1" s="1"/>
  <c r="T555" i="1" s="1"/>
  <c r="X555" i="1" s="1"/>
  <c r="L556" i="1"/>
  <c r="P556" i="1" s="1"/>
  <c r="T556" i="1" s="1"/>
  <c r="X556" i="1" s="1"/>
  <c r="L557" i="1"/>
  <c r="P557" i="1" s="1"/>
  <c r="T557" i="1" s="1"/>
  <c r="X557" i="1" s="1"/>
  <c r="L558" i="1"/>
  <c r="P558" i="1" s="1"/>
  <c r="T558" i="1" s="1"/>
  <c r="X558" i="1" s="1"/>
  <c r="L559" i="1"/>
  <c r="P559" i="1" s="1"/>
  <c r="T559" i="1" s="1"/>
  <c r="X559" i="1" s="1"/>
  <c r="L560" i="1"/>
  <c r="P560" i="1" s="1"/>
  <c r="T560" i="1" s="1"/>
  <c r="X560" i="1" s="1"/>
  <c r="L561" i="1"/>
  <c r="P561" i="1" s="1"/>
  <c r="T561" i="1" s="1"/>
  <c r="X561" i="1" s="1"/>
  <c r="L562" i="1"/>
  <c r="P562" i="1" s="1"/>
  <c r="T562" i="1" s="1"/>
  <c r="X562" i="1" s="1"/>
  <c r="L563" i="1"/>
  <c r="P563" i="1" s="1"/>
  <c r="T563" i="1" s="1"/>
  <c r="X563" i="1" s="1"/>
  <c r="L564" i="1"/>
  <c r="P564" i="1" s="1"/>
  <c r="T564" i="1" s="1"/>
  <c r="X564" i="1" s="1"/>
  <c r="L565" i="1"/>
  <c r="P565" i="1" s="1"/>
  <c r="T565" i="1" s="1"/>
  <c r="X565" i="1" s="1"/>
  <c r="L566" i="1"/>
  <c r="P566" i="1" s="1"/>
  <c r="T566" i="1" s="1"/>
  <c r="X566" i="1" s="1"/>
  <c r="L567" i="1"/>
  <c r="P567" i="1" s="1"/>
  <c r="T567" i="1" s="1"/>
  <c r="X567" i="1" s="1"/>
  <c r="L568" i="1"/>
  <c r="P568" i="1" s="1"/>
  <c r="T568" i="1" s="1"/>
  <c r="X568" i="1" s="1"/>
  <c r="L569" i="1"/>
  <c r="P569" i="1" s="1"/>
  <c r="T569" i="1" s="1"/>
  <c r="X569" i="1" s="1"/>
  <c r="L570" i="1"/>
  <c r="P570" i="1" s="1"/>
  <c r="T570" i="1" s="1"/>
  <c r="X570" i="1" s="1"/>
  <c r="L571" i="1"/>
  <c r="P571" i="1" s="1"/>
  <c r="T571" i="1" s="1"/>
  <c r="X571" i="1" s="1"/>
  <c r="L572" i="1"/>
  <c r="P572" i="1" s="1"/>
  <c r="T572" i="1" s="1"/>
  <c r="X572" i="1" s="1"/>
  <c r="L573" i="1"/>
  <c r="P573" i="1" s="1"/>
  <c r="T573" i="1" s="1"/>
  <c r="X573" i="1" s="1"/>
  <c r="L574" i="1"/>
  <c r="P574" i="1" s="1"/>
  <c r="T574" i="1" s="1"/>
  <c r="X574" i="1" s="1"/>
  <c r="L575" i="1"/>
  <c r="P575" i="1" s="1"/>
  <c r="T575" i="1" s="1"/>
  <c r="X575" i="1" s="1"/>
  <c r="L576" i="1"/>
  <c r="P576" i="1" s="1"/>
  <c r="T576" i="1" s="1"/>
  <c r="X576" i="1" s="1"/>
  <c r="L577" i="1"/>
  <c r="P577" i="1" s="1"/>
  <c r="T577" i="1" s="1"/>
  <c r="X577" i="1" s="1"/>
  <c r="L578" i="1"/>
  <c r="P578" i="1" s="1"/>
  <c r="T578" i="1" s="1"/>
  <c r="X578" i="1" s="1"/>
  <c r="L579" i="1"/>
  <c r="P579" i="1" s="1"/>
  <c r="T579" i="1" s="1"/>
  <c r="X579" i="1" s="1"/>
  <c r="L580" i="1"/>
  <c r="P580" i="1" s="1"/>
  <c r="T580" i="1" s="1"/>
  <c r="X580" i="1" s="1"/>
  <c r="L581" i="1"/>
  <c r="P581" i="1" s="1"/>
  <c r="T581" i="1" s="1"/>
  <c r="X581" i="1" s="1"/>
  <c r="L582" i="1"/>
  <c r="P582" i="1" s="1"/>
  <c r="T582" i="1" s="1"/>
  <c r="X582" i="1" s="1"/>
  <c r="L583" i="1"/>
  <c r="P583" i="1" s="1"/>
  <c r="T583" i="1" s="1"/>
  <c r="X583" i="1" s="1"/>
  <c r="L584" i="1"/>
  <c r="P584" i="1" s="1"/>
  <c r="T584" i="1" s="1"/>
  <c r="X584" i="1" s="1"/>
  <c r="L585" i="1"/>
  <c r="P585" i="1" s="1"/>
  <c r="T585" i="1" s="1"/>
  <c r="X585" i="1" s="1"/>
  <c r="L586" i="1"/>
  <c r="P586" i="1" s="1"/>
  <c r="T586" i="1" s="1"/>
  <c r="X586" i="1" s="1"/>
  <c r="L587" i="1"/>
  <c r="P587" i="1" s="1"/>
  <c r="T587" i="1" s="1"/>
  <c r="X587" i="1" s="1"/>
  <c r="L588" i="1"/>
  <c r="P588" i="1" s="1"/>
  <c r="T588" i="1" s="1"/>
  <c r="X588" i="1" s="1"/>
  <c r="L589" i="1"/>
  <c r="P589" i="1" s="1"/>
  <c r="T589" i="1" s="1"/>
  <c r="X589" i="1" s="1"/>
  <c r="L590" i="1"/>
  <c r="P590" i="1" s="1"/>
  <c r="T590" i="1" s="1"/>
  <c r="X590" i="1" s="1"/>
  <c r="L591" i="1"/>
  <c r="P591" i="1" s="1"/>
  <c r="T591" i="1" s="1"/>
  <c r="X591" i="1" s="1"/>
  <c r="L592" i="1"/>
  <c r="P592" i="1" s="1"/>
  <c r="T592" i="1" s="1"/>
  <c r="X592" i="1" s="1"/>
  <c r="L593" i="1"/>
  <c r="P593" i="1" s="1"/>
  <c r="T593" i="1" s="1"/>
  <c r="X593" i="1" s="1"/>
  <c r="L594" i="1"/>
  <c r="P594" i="1" s="1"/>
  <c r="T594" i="1" s="1"/>
  <c r="X594" i="1" s="1"/>
  <c r="L595" i="1"/>
  <c r="P595" i="1" s="1"/>
  <c r="T595" i="1" s="1"/>
  <c r="X595" i="1" s="1"/>
  <c r="L596" i="1"/>
  <c r="P596" i="1" s="1"/>
  <c r="T596" i="1" s="1"/>
  <c r="X596" i="1" s="1"/>
  <c r="L597" i="1"/>
  <c r="P597" i="1" s="1"/>
  <c r="T597" i="1" s="1"/>
  <c r="X597" i="1" s="1"/>
  <c r="L598" i="1"/>
  <c r="P598" i="1" s="1"/>
  <c r="T598" i="1" s="1"/>
  <c r="X598" i="1" s="1"/>
  <c r="L599" i="1"/>
  <c r="P599" i="1" s="1"/>
  <c r="T599" i="1" s="1"/>
  <c r="X599" i="1" s="1"/>
  <c r="L600" i="1"/>
  <c r="P600" i="1" s="1"/>
  <c r="T600" i="1" s="1"/>
  <c r="X600" i="1" s="1"/>
  <c r="L601" i="1"/>
  <c r="P601" i="1" s="1"/>
  <c r="T601" i="1" s="1"/>
  <c r="X601" i="1" s="1"/>
  <c r="L602" i="1"/>
  <c r="P602" i="1" s="1"/>
  <c r="T602" i="1" s="1"/>
  <c r="X602" i="1" s="1"/>
  <c r="L603" i="1"/>
  <c r="P603" i="1" s="1"/>
  <c r="T603" i="1" s="1"/>
  <c r="X603" i="1" s="1"/>
  <c r="L604" i="1"/>
  <c r="P604" i="1" s="1"/>
  <c r="T604" i="1" s="1"/>
  <c r="X604" i="1" s="1"/>
  <c r="L605" i="1"/>
  <c r="P605" i="1" s="1"/>
  <c r="T605" i="1" s="1"/>
  <c r="X605" i="1" s="1"/>
  <c r="L606" i="1"/>
  <c r="P606" i="1" s="1"/>
  <c r="T606" i="1" s="1"/>
  <c r="X606" i="1" s="1"/>
  <c r="L607" i="1"/>
  <c r="P607" i="1" s="1"/>
  <c r="T607" i="1" s="1"/>
  <c r="X607" i="1" s="1"/>
  <c r="L608" i="1"/>
  <c r="P608" i="1" s="1"/>
  <c r="T608" i="1" s="1"/>
  <c r="X608" i="1" s="1"/>
  <c r="L609" i="1"/>
  <c r="P609" i="1" s="1"/>
  <c r="T609" i="1" s="1"/>
  <c r="X609" i="1" s="1"/>
  <c r="L610" i="1"/>
  <c r="P610" i="1" s="1"/>
  <c r="T610" i="1" s="1"/>
  <c r="X610" i="1" s="1"/>
  <c r="L611" i="1"/>
  <c r="P611" i="1" s="1"/>
  <c r="T611" i="1" s="1"/>
  <c r="X611" i="1" s="1"/>
  <c r="L612" i="1"/>
  <c r="P612" i="1" s="1"/>
  <c r="T612" i="1" s="1"/>
  <c r="X612" i="1" s="1"/>
  <c r="L613" i="1"/>
  <c r="P613" i="1" s="1"/>
  <c r="T613" i="1" s="1"/>
  <c r="X613" i="1" s="1"/>
  <c r="L614" i="1"/>
  <c r="P614" i="1" s="1"/>
  <c r="T614" i="1" s="1"/>
  <c r="X614" i="1" s="1"/>
  <c r="L615" i="1"/>
  <c r="P615" i="1" s="1"/>
  <c r="T615" i="1" s="1"/>
  <c r="X615" i="1" s="1"/>
  <c r="L616" i="1"/>
  <c r="P616" i="1" s="1"/>
  <c r="T616" i="1" s="1"/>
  <c r="X616" i="1" s="1"/>
  <c r="L617" i="1"/>
  <c r="P617" i="1" s="1"/>
  <c r="T617" i="1" s="1"/>
  <c r="X617" i="1" s="1"/>
  <c r="L618" i="1"/>
  <c r="P618" i="1" s="1"/>
  <c r="T618" i="1" s="1"/>
  <c r="X618" i="1" s="1"/>
  <c r="L619" i="1"/>
  <c r="P619" i="1" s="1"/>
  <c r="T619" i="1" s="1"/>
  <c r="X619" i="1" s="1"/>
  <c r="M10" i="1"/>
  <c r="Q10" i="1" s="1"/>
  <c r="U10" i="1" s="1"/>
  <c r="Y10" i="1" s="1"/>
  <c r="L10" i="1"/>
  <c r="P10" i="1" s="1"/>
  <c r="T10" i="1" s="1"/>
  <c r="X10" i="1" s="1"/>
  <c r="W620" i="1" l="1"/>
  <c r="Y620" i="1" s="1"/>
  <c r="Y134" i="1"/>
  <c r="M461" i="1"/>
  <c r="Q461" i="1" s="1"/>
  <c r="U461" i="1" s="1"/>
  <c r="Y461" i="1" s="1"/>
  <c r="M460" i="1"/>
  <c r="Q460" i="1" s="1"/>
  <c r="U460" i="1" s="1"/>
  <c r="Y460" i="1" s="1"/>
  <c r="M424" i="1"/>
  <c r="Q424" i="1" s="1"/>
  <c r="U424" i="1" s="1"/>
  <c r="Y424" i="1" s="1"/>
  <c r="M443" i="1"/>
  <c r="Q443" i="1" s="1"/>
  <c r="U443" i="1" s="1"/>
  <c r="Y443" i="1" s="1"/>
  <c r="J461" i="1"/>
  <c r="L462" i="1"/>
  <c r="P462" i="1" s="1"/>
  <c r="T462" i="1" s="1"/>
  <c r="X462" i="1" s="1"/>
  <c r="J460" i="1" l="1"/>
  <c r="L461" i="1"/>
  <c r="P461" i="1" s="1"/>
  <c r="T461" i="1" s="1"/>
  <c r="X461" i="1" s="1"/>
  <c r="J443" i="1" l="1"/>
  <c r="L460" i="1"/>
  <c r="P460" i="1" s="1"/>
  <c r="T460" i="1" s="1"/>
  <c r="X460" i="1" s="1"/>
  <c r="J424" i="1" l="1"/>
  <c r="J620" i="1" s="1"/>
  <c r="L443" i="1"/>
  <c r="P443" i="1" s="1"/>
  <c r="T443" i="1" s="1"/>
  <c r="X443" i="1" s="1"/>
  <c r="L620" i="1" l="1"/>
  <c r="P620" i="1" s="1"/>
  <c r="T620" i="1" s="1"/>
  <c r="X620" i="1" s="1"/>
  <c r="L424" i="1"/>
  <c r="P424" i="1" s="1"/>
  <c r="T424" i="1" s="1"/>
  <c r="X424" i="1" s="1"/>
</calcChain>
</file>

<file path=xl/sharedStrings.xml><?xml version="1.0" encoding="utf-8"?>
<sst xmlns="http://schemas.openxmlformats.org/spreadsheetml/2006/main" count="1096" uniqueCount="230">
  <si>
    <t xml:space="preserve">Ведомственная структура расходов районного бюджета на 2016 и 2017 годы </t>
  </si>
  <si>
    <t>тыс.рублей</t>
  </si>
  <si>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</si>
  <si>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</si>
  <si>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</si>
  <si>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</si>
  <si>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</si>
  <si>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</si>
  <si>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2016 год</t>
  </si>
  <si>
    <t>2017год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</si>
  <si>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</si>
  <si>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</si>
  <si>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</si>
  <si>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</si>
  <si>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</si>
  <si>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</si>
  <si>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(муницицпальных) нужд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</si>
  <si>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</si>
  <si>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</si>
  <si>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</si>
  <si>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</si>
  <si>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Иные межбюжетные трансферты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</si>
  <si>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</si>
  <si>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</si>
  <si>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</si>
  <si>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</si>
  <si>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</si>
  <si>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Водное хозяйство</t>
  </si>
  <si>
    <t>Расходы местного бюджета на софинансирование капитальных вложений в объекты муниципальной собственности муниципального образования "Сельское поселение Соловецкое"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</si>
  <si>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</si>
  <si>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</si>
  <si>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</si>
  <si>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</si>
  <si>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</si>
  <si>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</si>
  <si>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Жилищное хозяйство</t>
  </si>
  <si>
    <t>Коммунальное хозяйство</t>
  </si>
  <si>
    <t>Модернизация, капитальный ремонт и ремонт объектов коммунального хозяйства</t>
  </si>
  <si>
    <t>Капитальные вложения в объекты недвижимого имущества государственной (муниципальной) собственности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</si>
  <si>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</si>
  <si>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Строительство комплекса по переработке и размещению отходов производства и потребления в поселке Соловецкий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</si>
  <si>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</si>
  <si>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</si>
  <si>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</si>
  <si>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</si>
  <si>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</si>
  <si>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</si>
  <si>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</si>
  <si>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</si>
  <si>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</si>
  <si>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</si>
  <si>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</si>
  <si>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</si>
  <si>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</si>
  <si>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</si>
  <si>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2014 - 2020 годы»</t>
  </si>
  <si>
    <t xml:space="preserve">Предоставление гражданам субсидий на оплату жилого помещения и коммунальных услуг 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</si>
  <si>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</si>
  <si>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</si>
  <si>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</si>
  <si>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</si>
  <si>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</si>
  <si>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Управление  по социальной политике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</si>
  <si>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</si>
  <si>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Предоставление субсидий иным некоммерческим организациям, не являющимся муниципальными учреждениями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</si>
  <si>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</si>
  <si>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</si>
  <si>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</si>
  <si>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</si>
  <si>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</si>
  <si>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</si>
  <si>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по развитию туризма</t>
  </si>
  <si>
    <t>Расходы на участие Приморского района в "Маргаритинской ярмарке"</t>
  </si>
  <si>
    <t>Образование</t>
  </si>
  <si>
    <t>Молодежная политика и оздоровление детей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</si>
  <si>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</si>
  <si>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</si>
  <si>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</si>
  <si>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Расходы местного бюджета на мероприятия по обеспечению жильем граждан, молодых семей и молодых специалистов, проживающих в сельской местности</t>
  </si>
  <si>
    <t>Охрана семьи и детства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</si>
  <si>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</si>
  <si>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</si>
  <si>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</si>
  <si>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государственных полномочий по организации и осуществлению деятельности по опеке и попечительству</t>
  </si>
  <si>
    <t>Осуществление государственных полномочий по выплате вознаграждений профессиональным опекунам</t>
  </si>
  <si>
    <t>Мероприятия в сфере социальной политики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</si>
  <si>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</si>
  <si>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</si>
  <si>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</si>
  <si>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</si>
  <si>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</si>
  <si>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</si>
  <si>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Спорт высших достижений</t>
  </si>
  <si>
    <t>Осуществление государственных полномочий по присвоению спортивных разрядов спортсменам Архангельской области</t>
  </si>
  <si>
    <t>Отдел культуры и библиотечного обслуживания  администрации муниципального образования "Приморский муниципальный район"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</si>
  <si>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</si>
  <si>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</si>
  <si>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</si>
  <si>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Мероприятия в сфере культуры</t>
  </si>
  <si>
    <t>Мероприятия в сфере обеспечения пожарной безопасности</t>
  </si>
  <si>
    <t>Комплектование книжных фондов библиотек</t>
  </si>
  <si>
    <t>Подключение к информационно-телекоммуникационной сети "Интернет" общедоступных библиотек и развитие системы библиотечного дела с учетом задачи расширения информационных технологий и оцифровки</t>
  </si>
  <si>
    <t>Укрепление материально-технической базы учреждений культуры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</si>
  <si>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</si>
  <si>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</si>
  <si>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окзание муниципальных услуг (выполнение работ)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</si>
  <si>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</si>
  <si>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</si>
  <si>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</si>
  <si>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</si>
  <si>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Дошкольное  образование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</si>
  <si>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</si>
  <si>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</si>
  <si>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</si>
  <si>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Общее образование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</si>
  <si>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</si>
  <si>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</si>
  <si>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</si>
  <si>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образовательных учреждений по внешкольной работе с детьмиза счет субсидии на финансовое обеспечение выполнения муниципального задания на окзание муниципальных услуг (выполнение работ)</t>
  </si>
  <si>
    <t>Мероприятия по проведению оздоровительной кампании детей</t>
  </si>
  <si>
    <t>Мероприятия по организации отдыха и оздоровления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</si>
  <si>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</si>
  <si>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</si>
  <si>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Расходы на выплаты персоналу казенных учредений</t>
  </si>
  <si>
    <t>Повышение безопасности дорожного движения</t>
  </si>
  <si>
    <t>Приобретение услуг в рамках договора о сотрудничестве с Архангельским региональным отделением общероссийской общественной  организации "Российский Красный Крест"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</si>
  <si>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</si>
  <si>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</si>
  <si>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Непрограммные расходы в сфере образования</t>
  </si>
  <si>
    <t>Исполнение судебных актов, предусматривающих обращение взыскания на средства бюджета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</si>
  <si>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</si>
  <si>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</si>
  <si>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</si>
  <si>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</si>
  <si>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</si>
  <si>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</si>
  <si>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</si>
  <si>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</si>
  <si>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</si>
  <si>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</si>
  <si>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</si>
  <si>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</si>
  <si>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</si>
  <si>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</si>
  <si>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</si>
  <si>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Выравнивание бюджетной обеспеченности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</si>
  <si>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</si>
  <si>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</si>
  <si>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</si>
  <si>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</si>
  <si>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</si>
  <si>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Субсидии юридическим лицам (кроме некоммерческих организаций), индивидуальным предпринимателям, физическим лицам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</si>
  <si>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</si>
  <si>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</si>
  <si>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</si>
  <si>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</si>
  <si>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</si>
  <si>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</si>
  <si>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Субсидии на создание условий в обеспечении товарами первой необходимости жителей труднодоступных и малонаселенных пунктов Приморского района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</si>
  <si>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</si>
  <si>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</si>
  <si>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</si>
  <si>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2015 - 2017 годы"</t>
  </si>
  <si>
    <t>Расходы местного бюджета на мероприятия по обеспечению проведения кадастровых работ в отношении земельных участков, предоставляемых многодетным семьям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</si>
  <si>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</si>
  <si>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</si>
  <si>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</si>
  <si>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</si>
  <si>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</si>
  <si>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</si>
  <si>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</si>
  <si>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</si>
  <si>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главы муниципального образования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</si>
  <si>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</si>
  <si>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</si>
  <si>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</si>
  <si>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Сусидии бюджетным учреждениям</t>
  </si>
  <si>
    <t>Мероприятия по развитию муниципальной службы</t>
  </si>
  <si>
    <t>Обеспечение деятельности территориального общественного самоуправления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</si>
  <si>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</si>
  <si>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по противодействию терроризму и экстремизму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</si>
  <si>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</si>
  <si>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</si>
  <si>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</si>
  <si>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Обеспечение деятельности подразделений добровольной пожарной охраны</t>
  </si>
  <si>
    <t>Пенсионное обеспечение</t>
  </si>
  <si>
    <t>Непрограммные расходы в сфере социальной политики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</si>
  <si>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</si>
  <si>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</si>
  <si>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</si>
  <si>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</si>
  <si>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</si>
  <si>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</si>
  <si>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</si>
  <si>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</si>
  <si>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</si>
  <si>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Условно утверждаемые расходы</t>
  </si>
  <si>
    <t>Итого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</si>
  <si>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 видов расходов классификации расходов бюджетов на 2016 и 2017 годы </t>
  </si>
  <si>
    <t>тыс. рублей</t>
  </si>
  <si>
    <t>2017 год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</si>
  <si>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</si>
  <si>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</si>
  <si>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</si>
  <si>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</si>
  <si>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окзание муниципальных услуг (выполнение работ)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</si>
  <si>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</si>
  <si>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Расходы на обеспечение деятельности домов культурыза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</si>
  <si>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музеевза счет субсидии на финансовое обеспечение выполнения муниципального задания на окзание муниципальных услуг (выполнение работ)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</si>
  <si>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</si>
  <si>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</si>
  <si>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</si>
  <si>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безопасности, противодействие терроризму и экстремизму на территории муниципального образования «Приморский муниципальный район» на 2014 - 2020 годы»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</si>
  <si>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</si>
  <si>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II. НЕПРОГРАММНЫЕ НАПРАВЛЕНИЯ ДЕЯТЕЛЬНОСТИ</t>
  </si>
  <si>
    <t xml:space="preserve"> </t>
  </si>
  <si>
    <t>Предлагаемые изменения</t>
  </si>
  <si>
    <t>Создание условий для обеспечения поселений и жителей городских округов услугами торговли</t>
  </si>
  <si>
    <t>Утверждено</t>
  </si>
  <si>
    <t>Дошкольное образование</t>
  </si>
  <si>
    <t>Строительство здания детского сада на 110 мест в поселке Соловецкий</t>
  </si>
  <si>
    <t>Строительство здания средней школы на 120 мест в поселке Соловецкий</t>
  </si>
  <si>
    <t>ПРИЛОЖЕНИЕ №7</t>
  </si>
  <si>
    <t>ПРИЛОЖЕНИЕ №11</t>
  </si>
  <si>
    <t xml:space="preserve">ПРИЛОЖЕНИЕ №10 </t>
  </si>
  <si>
    <t>ПРИЛОЖЕНИЕ №8</t>
  </si>
  <si>
    <t xml:space="preserve"> к решению Собрания депутатов муниципального образования "Приморский муниципальный район" "О внесении изменений и дополнений в решение собрания депутатов муниципального образования  "Приморский муниципальный район" №111 от 11.12.2014   "О бюджете муниципального образования "Приморский муниципальный район" на 2015 год и плановый период 2016 и 2017 годов"    от 24 сентября 2015 года № 185                                     </t>
  </si>
  <si>
    <t xml:space="preserve">к  решению Собрания депутатов муниципального образования "Приморский муниципальный район"  "О бюджете муниципального образования "Приморский муниципальный район" на 2015 год и плановый период 2016 и 2017 годов"    от 11.12.2014 №111                                      </t>
  </si>
  <si>
    <t xml:space="preserve"> к решению Собрания депутатов муниципального образования "Приморский муниципальный район" "О внесении изменений и дополнений в решение Собрания депутатов муниципального образования  "Приморский муниципальный район"от 11.12.2014 №111 "О бюджете муниципального образования "Приморский муниципальный район" на 2015 год и плановый период 2016 и 2017 годов" от 24 сентября 2015 года № 185 </t>
  </si>
  <si>
    <t xml:space="preserve">к  решению Собрания депутатов муниципального образования "Приморский муниципальный район" "О бюджете муниципального образования "Приморский муниципальный район" на 2015 год и плановый период 2016 и 2017 годов" от 11.12.2014 №111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</si>
</sst>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&lt;=999]000;[&lt;=9999]000\-00;000\-0000"/>
    <numFmt numFmtId="165" formatCode="0####"/>
    <numFmt numFmtId="166" formatCode="0#"/>
    <numFmt numFmtId="167" formatCode="0000"/>
    <numFmt numFmtId="168" formatCode="#,##0.0"/>
    <numFmt numFmtId="169" formatCode="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/>
    <xf numFmtId="168" fontId="6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/>
    </xf>
    <xf numFmtId="169" fontId="5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vertical="top" wrapText="1"/>
    </xf>
    <xf numFmtId="4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1" fillId="0" borderId="0" xfId="0" applyFont="1" applyFill="1"/>
    <xf numFmtId="0" fontId="1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/>
    <xf numFmtId="168" fontId="6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69" fontId="6" fillId="0" borderId="1" xfId="0" applyNumberFormat="1" applyFont="1" applyBorder="1" applyAlignment="1">
      <alignment horizontal="center"/>
    </xf>
    <xf numFmtId="16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top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12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Y1078"/>
  <sheetViews>
    <sheetView tabSelected="1" zoomScale="110" zoomScaleNormal="110" zoomScaleSheetLayoutView="100" workbookViewId="0">
      <selection activeCell="G4" sqref="G4:Y4"/>
    </sheetView>
  </sheetViews>
  <sheetFormatPr defaultColWidth="9.140625" defaultRowHeight="15" x14ac:dyDescent="0.25"/>
  <cols>
    <col min="1" max="1" width="31.42578125" style="47" customWidth="1"/>
    <col min="2" max="2" width="5" style="47" customWidth="1"/>
    <col min="3" max="3" width="6.140625" style="47" customWidth="1"/>
    <col min="4" max="4" width="3.28515625" style="47" customWidth="1"/>
    <col min="5" max="5" width="3" style="47" customWidth="1"/>
    <col min="6" max="6" width="4.85546875" style="47" customWidth="1"/>
    <col min="7" max="7" width="6" style="47" customWidth="1"/>
    <col min="8" max="9" width="8.28515625" style="47" hidden="1" customWidth="1"/>
    <col min="10" max="10" width="6.140625" style="47" hidden="1" customWidth="1"/>
    <col min="11" max="11" width="6.42578125" style="47" hidden="1" customWidth="1"/>
    <col min="12" max="12" width="8.7109375" style="47" hidden="1" customWidth="1"/>
    <col min="13" max="13" width="8" style="47" hidden="1" customWidth="1"/>
    <col min="14" max="15" width="9.140625" style="47" hidden="1" customWidth="1"/>
    <col min="16" max="16" width="0.140625" style="47" hidden="1" customWidth="1"/>
    <col min="17" max="19" width="9.140625" style="47" hidden="1" customWidth="1"/>
    <col min="20" max="20" width="0.140625" style="47" hidden="1" customWidth="1"/>
    <col min="21" max="23" width="9.140625" style="47" hidden="1" customWidth="1"/>
    <col min="24" max="24" width="19" style="47" customWidth="1"/>
    <col min="25" max="25" width="19.85546875" style="47" customWidth="1"/>
    <col min="26" max="26" width="2" style="47" customWidth="1"/>
    <col min="27" max="16384" width="9.140625" style="47"/>
  </cols>
  <sheetData>
    <row r="1" spans="1:25" x14ac:dyDescent="0.25">
      <c r="A1" s="1"/>
      <c r="B1" s="3"/>
      <c r="C1" s="3"/>
      <c r="D1" s="3"/>
      <c r="E1" s="3"/>
      <c r="F1" s="3"/>
      <c r="G1" s="3"/>
      <c r="N1" s="104"/>
      <c r="O1" s="104"/>
      <c r="P1" s="107" t="s">
        <v>222</v>
      </c>
      <c r="Q1" s="107"/>
      <c r="R1" s="107"/>
      <c r="S1" s="107"/>
      <c r="T1" s="107"/>
      <c r="U1" s="107"/>
      <c r="V1" s="107"/>
      <c r="W1" s="107"/>
      <c r="X1" s="107"/>
      <c r="Y1" s="107"/>
    </row>
    <row r="2" spans="1:25" ht="110.25" customHeight="1" x14ac:dyDescent="0.25">
      <c r="A2" s="1"/>
      <c r="B2" s="3"/>
      <c r="C2" s="3"/>
      <c r="D2" s="1"/>
      <c r="E2" s="1"/>
      <c r="F2" s="1"/>
      <c r="G2" s="1"/>
      <c r="I2" s="51"/>
      <c r="J2" s="51"/>
      <c r="K2" s="51"/>
      <c r="L2" s="51"/>
      <c r="N2" s="108" t="s">
        <v>228</v>
      </c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</row>
    <row r="3" spans="1:25" ht="15.75" customHeight="1" x14ac:dyDescent="0.25">
      <c r="A3" s="1"/>
      <c r="B3" s="3"/>
      <c r="C3" s="3"/>
      <c r="D3" s="1"/>
      <c r="E3" s="1"/>
      <c r="F3" s="107" t="s">
        <v>224</v>
      </c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</row>
    <row r="4" spans="1:25" ht="68.25" customHeight="1" x14ac:dyDescent="0.25">
      <c r="A4" s="4"/>
      <c r="B4" s="5"/>
      <c r="C4" s="6"/>
      <c r="D4" s="6"/>
      <c r="E4" s="6"/>
      <c r="F4" s="6"/>
      <c r="G4" s="108" t="s">
        <v>229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</row>
    <row r="5" spans="1:25" ht="34.5" customHeight="1" x14ac:dyDescent="0.25">
      <c r="A5" s="119" t="s">
        <v>0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</row>
    <row r="6" spans="1:25" x14ac:dyDescent="0.25">
      <c r="A6" s="65"/>
      <c r="B6" s="66"/>
      <c r="C6" s="66"/>
      <c r="D6" s="66"/>
      <c r="E6" s="66"/>
      <c r="F6" s="66"/>
      <c r="G6" s="66"/>
      <c r="H6" s="66"/>
      <c r="I6" s="67"/>
      <c r="J6" s="67"/>
      <c r="K6" s="67"/>
      <c r="L6" s="67"/>
      <c r="M6" s="67"/>
      <c r="N6" s="67"/>
      <c r="O6" s="67"/>
      <c r="P6" s="67"/>
      <c r="Q6" s="68"/>
      <c r="X6" s="68" t="s">
        <v>1</v>
      </c>
    </row>
    <row r="7" spans="1:25" s="49" customFormat="1" ht="32.25" customHeight="1" x14ac:dyDescent="0.2">
      <c r="A7" s="111" t="s">
        <v>2</v>
      </c>
      <c r="B7" s="112" t="s">
        <v>3</v>
      </c>
      <c r="C7" s="111" t="s">
        <v>4</v>
      </c>
      <c r="D7" s="111" t="s">
        <v>5</v>
      </c>
      <c r="E7" s="111"/>
      <c r="F7" s="111"/>
      <c r="G7" s="111" t="s">
        <v>6</v>
      </c>
      <c r="H7" s="111" t="s">
        <v>218</v>
      </c>
      <c r="I7" s="111"/>
      <c r="J7" s="113" t="s">
        <v>216</v>
      </c>
      <c r="K7" s="113"/>
      <c r="L7" s="112" t="s">
        <v>218</v>
      </c>
      <c r="M7" s="112"/>
      <c r="N7" s="111" t="s">
        <v>216</v>
      </c>
      <c r="O7" s="111"/>
      <c r="P7" s="112" t="s">
        <v>218</v>
      </c>
      <c r="Q7" s="112"/>
      <c r="R7" s="111" t="s">
        <v>216</v>
      </c>
      <c r="S7" s="111"/>
      <c r="T7" s="112" t="s">
        <v>218</v>
      </c>
      <c r="U7" s="112"/>
      <c r="V7" s="111" t="s">
        <v>216</v>
      </c>
      <c r="W7" s="111"/>
      <c r="X7" s="109" t="s">
        <v>7</v>
      </c>
      <c r="Y7" s="110"/>
    </row>
    <row r="8" spans="1:25" s="49" customFormat="1" ht="23.45" customHeight="1" x14ac:dyDescent="0.2">
      <c r="A8" s="111"/>
      <c r="B8" s="112"/>
      <c r="C8" s="111"/>
      <c r="D8" s="111"/>
      <c r="E8" s="111"/>
      <c r="F8" s="111"/>
      <c r="G8" s="111"/>
      <c r="H8" s="69" t="s">
        <v>8</v>
      </c>
      <c r="I8" s="69" t="s">
        <v>9</v>
      </c>
      <c r="J8" s="69" t="s">
        <v>8</v>
      </c>
      <c r="K8" s="69" t="s">
        <v>200</v>
      </c>
      <c r="L8" s="70" t="s">
        <v>8</v>
      </c>
      <c r="M8" s="70" t="s">
        <v>200</v>
      </c>
      <c r="N8" s="70" t="s">
        <v>8</v>
      </c>
      <c r="O8" s="70" t="s">
        <v>200</v>
      </c>
      <c r="P8" s="70" t="s">
        <v>8</v>
      </c>
      <c r="Q8" s="70" t="s">
        <v>200</v>
      </c>
      <c r="R8" s="70" t="s">
        <v>8</v>
      </c>
      <c r="S8" s="70" t="s">
        <v>200</v>
      </c>
      <c r="T8" s="101" t="s">
        <v>8</v>
      </c>
      <c r="U8" s="101" t="s">
        <v>200</v>
      </c>
      <c r="V8" s="101" t="s">
        <v>8</v>
      </c>
      <c r="W8" s="101" t="s">
        <v>200</v>
      </c>
      <c r="X8" s="101" t="s">
        <v>8</v>
      </c>
      <c r="Y8" s="101" t="s">
        <v>200</v>
      </c>
    </row>
    <row r="9" spans="1:25" s="49" customFormat="1" ht="12" x14ac:dyDescent="0.2">
      <c r="A9" s="69">
        <v>1</v>
      </c>
      <c r="B9" s="70">
        <v>2</v>
      </c>
      <c r="C9" s="70">
        <v>3</v>
      </c>
      <c r="D9" s="112">
        <v>4</v>
      </c>
      <c r="E9" s="112"/>
      <c r="F9" s="112"/>
      <c r="G9" s="70">
        <v>5</v>
      </c>
      <c r="H9" s="70">
        <v>6</v>
      </c>
      <c r="I9" s="70">
        <v>7</v>
      </c>
      <c r="J9" s="71">
        <v>8</v>
      </c>
      <c r="K9" s="71">
        <v>9</v>
      </c>
      <c r="L9" s="87">
        <v>6</v>
      </c>
      <c r="M9" s="87">
        <v>7</v>
      </c>
      <c r="N9" s="88">
        <v>8</v>
      </c>
      <c r="O9" s="88">
        <v>9</v>
      </c>
      <c r="P9" s="87">
        <v>6</v>
      </c>
      <c r="Q9" s="87">
        <v>7</v>
      </c>
      <c r="R9" s="88">
        <v>8</v>
      </c>
      <c r="S9" s="88">
        <v>9</v>
      </c>
      <c r="T9" s="87">
        <v>6</v>
      </c>
      <c r="U9" s="87">
        <v>7</v>
      </c>
      <c r="V9" s="88">
        <v>8</v>
      </c>
      <c r="W9" s="88">
        <v>9</v>
      </c>
      <c r="X9" s="88">
        <v>6</v>
      </c>
      <c r="Y9" s="88">
        <v>6</v>
      </c>
    </row>
    <row r="10" spans="1:25" s="49" customFormat="1" ht="63.6" customHeight="1" x14ac:dyDescent="0.2">
      <c r="A10" s="72" t="s">
        <v>10</v>
      </c>
      <c r="B10" s="78">
        <v>24</v>
      </c>
      <c r="C10" s="36"/>
      <c r="D10" s="36"/>
      <c r="E10" s="36"/>
      <c r="F10" s="36"/>
      <c r="G10" s="36"/>
      <c r="H10" s="73">
        <v>153147.1</v>
      </c>
      <c r="I10" s="73">
        <v>220861</v>
      </c>
      <c r="J10" s="73">
        <f>J11+J30+J59+J115+J121</f>
        <v>0</v>
      </c>
      <c r="K10" s="73">
        <f>K11+K30+K59+K115+K121</f>
        <v>0</v>
      </c>
      <c r="L10" s="73">
        <f>J10+H10</f>
        <v>153147.1</v>
      </c>
      <c r="M10" s="73">
        <f>I10+K10</f>
        <v>220861</v>
      </c>
      <c r="N10" s="73">
        <f>N11+N30+N59+N104+N115</f>
        <v>14591.673870000001</v>
      </c>
      <c r="O10" s="73">
        <f>O11+O30+O59+O104+O115</f>
        <v>600</v>
      </c>
      <c r="P10" s="73">
        <f>L10+N10</f>
        <v>167738.77387</v>
      </c>
      <c r="Q10" s="73">
        <f>M10+O10</f>
        <v>221461</v>
      </c>
      <c r="R10" s="73"/>
      <c r="S10" s="73"/>
      <c r="T10" s="73">
        <f>P10+R10</f>
        <v>167738.77387</v>
      </c>
      <c r="U10" s="73">
        <f t="shared" ref="U10:U25" si="0">Q10+S10</f>
        <v>221461</v>
      </c>
      <c r="V10" s="73"/>
      <c r="W10" s="73"/>
      <c r="X10" s="73">
        <f>T10+V10</f>
        <v>167738.77387</v>
      </c>
      <c r="Y10" s="73">
        <f>U10+W10</f>
        <v>221461</v>
      </c>
    </row>
    <row r="11" spans="1:25" s="49" customFormat="1" ht="12" x14ac:dyDescent="0.2">
      <c r="A11" s="34" t="s">
        <v>11</v>
      </c>
      <c r="B11" s="40">
        <v>24</v>
      </c>
      <c r="C11" s="41">
        <v>100</v>
      </c>
      <c r="D11" s="36"/>
      <c r="E11" s="36"/>
      <c r="F11" s="36"/>
      <c r="G11" s="36"/>
      <c r="H11" s="39">
        <v>5573.2</v>
      </c>
      <c r="I11" s="39">
        <v>35794.300000000003</v>
      </c>
      <c r="J11" s="74"/>
      <c r="K11" s="74"/>
      <c r="L11" s="39">
        <f t="shared" ref="L11:L80" si="1">J11+H11</f>
        <v>5573.2</v>
      </c>
      <c r="M11" s="39">
        <f t="shared" ref="M11:M80" si="2">I11+K11</f>
        <v>35794.300000000003</v>
      </c>
      <c r="N11" s="58"/>
      <c r="O11" s="58"/>
      <c r="P11" s="58">
        <f t="shared" ref="P11:P80" si="3">L11+N11</f>
        <v>5573.2</v>
      </c>
      <c r="Q11" s="39">
        <f t="shared" ref="Q11:Q80" si="4">M11+O11</f>
        <v>35794.300000000003</v>
      </c>
      <c r="R11" s="50"/>
      <c r="S11" s="50"/>
      <c r="T11" s="39">
        <f t="shared" ref="T11:U74" si="5">P11+R11</f>
        <v>5573.2</v>
      </c>
      <c r="U11" s="39">
        <f t="shared" si="0"/>
        <v>35794.300000000003</v>
      </c>
      <c r="V11" s="50"/>
      <c r="W11" s="50"/>
      <c r="X11" s="39">
        <f>T11+V11</f>
        <v>5573.2</v>
      </c>
      <c r="Y11" s="39">
        <f>U11+W11</f>
        <v>35794.300000000003</v>
      </c>
    </row>
    <row r="12" spans="1:25" s="49" customFormat="1" ht="72" x14ac:dyDescent="0.2">
      <c r="A12" s="34" t="s">
        <v>12</v>
      </c>
      <c r="B12" s="40">
        <v>24</v>
      </c>
      <c r="C12" s="41">
        <v>104</v>
      </c>
      <c r="D12" s="36"/>
      <c r="E12" s="36"/>
      <c r="F12" s="36"/>
      <c r="G12" s="36"/>
      <c r="H12" s="36">
        <v>6.4</v>
      </c>
      <c r="I12" s="36">
        <v>9.6</v>
      </c>
      <c r="J12" s="57"/>
      <c r="K12" s="57"/>
      <c r="L12" s="39">
        <f t="shared" si="1"/>
        <v>6.4</v>
      </c>
      <c r="M12" s="39">
        <f t="shared" si="2"/>
        <v>9.6</v>
      </c>
      <c r="N12" s="58"/>
      <c r="O12" s="58"/>
      <c r="P12" s="58">
        <f t="shared" si="3"/>
        <v>6.4</v>
      </c>
      <c r="Q12" s="39">
        <f t="shared" si="4"/>
        <v>9.6</v>
      </c>
      <c r="R12" s="50"/>
      <c r="S12" s="50"/>
      <c r="T12" s="39">
        <f t="shared" si="5"/>
        <v>6.4</v>
      </c>
      <c r="U12" s="39">
        <f t="shared" si="0"/>
        <v>9.6</v>
      </c>
      <c r="V12" s="50"/>
      <c r="W12" s="50"/>
      <c r="X12" s="39">
        <f t="shared" ref="X12:X75" si="6">T12+V12</f>
        <v>6.4</v>
      </c>
      <c r="Y12" s="39">
        <f t="shared" ref="Y12:Y75" si="7">U12+W12</f>
        <v>9.6</v>
      </c>
    </row>
    <row r="13" spans="1:25" s="49" customFormat="1" ht="96" x14ac:dyDescent="0.2">
      <c r="A13" s="34" t="s">
        <v>13</v>
      </c>
      <c r="B13" s="40">
        <v>24</v>
      </c>
      <c r="C13" s="41">
        <v>104</v>
      </c>
      <c r="D13" s="35">
        <v>2</v>
      </c>
      <c r="E13" s="36">
        <v>0</v>
      </c>
      <c r="F13" s="42">
        <v>0</v>
      </c>
      <c r="G13" s="36"/>
      <c r="H13" s="36">
        <v>6.4</v>
      </c>
      <c r="I13" s="36">
        <v>9.6</v>
      </c>
      <c r="J13" s="57"/>
      <c r="K13" s="57"/>
      <c r="L13" s="39">
        <f t="shared" si="1"/>
        <v>6.4</v>
      </c>
      <c r="M13" s="39">
        <f t="shared" si="2"/>
        <v>9.6</v>
      </c>
      <c r="N13" s="58"/>
      <c r="O13" s="58"/>
      <c r="P13" s="58">
        <f t="shared" si="3"/>
        <v>6.4</v>
      </c>
      <c r="Q13" s="39">
        <f t="shared" si="4"/>
        <v>9.6</v>
      </c>
      <c r="R13" s="50"/>
      <c r="S13" s="50"/>
      <c r="T13" s="39">
        <f t="shared" si="5"/>
        <v>6.4</v>
      </c>
      <c r="U13" s="39">
        <f t="shared" si="0"/>
        <v>9.6</v>
      </c>
      <c r="V13" s="50"/>
      <c r="W13" s="50"/>
      <c r="X13" s="39">
        <f t="shared" si="6"/>
        <v>6.4</v>
      </c>
      <c r="Y13" s="39">
        <f t="shared" si="7"/>
        <v>9.6</v>
      </c>
    </row>
    <row r="14" spans="1:25" s="49" customFormat="1" ht="84" x14ac:dyDescent="0.2">
      <c r="A14" s="34" t="s">
        <v>14</v>
      </c>
      <c r="B14" s="40">
        <v>24</v>
      </c>
      <c r="C14" s="41">
        <v>104</v>
      </c>
      <c r="D14" s="35">
        <v>2</v>
      </c>
      <c r="E14" s="36">
        <v>0</v>
      </c>
      <c r="F14" s="42">
        <v>7869</v>
      </c>
      <c r="G14" s="36"/>
      <c r="H14" s="36">
        <v>6.4</v>
      </c>
      <c r="I14" s="36">
        <v>9.6</v>
      </c>
      <c r="J14" s="57"/>
      <c r="K14" s="57"/>
      <c r="L14" s="39">
        <f t="shared" si="1"/>
        <v>6.4</v>
      </c>
      <c r="M14" s="39">
        <f t="shared" si="2"/>
        <v>9.6</v>
      </c>
      <c r="N14" s="58"/>
      <c r="O14" s="58"/>
      <c r="P14" s="58">
        <f t="shared" si="3"/>
        <v>6.4</v>
      </c>
      <c r="Q14" s="39">
        <f t="shared" si="4"/>
        <v>9.6</v>
      </c>
      <c r="R14" s="50"/>
      <c r="S14" s="50"/>
      <c r="T14" s="39">
        <f t="shared" si="5"/>
        <v>6.4</v>
      </c>
      <c r="U14" s="39">
        <f t="shared" si="0"/>
        <v>9.6</v>
      </c>
      <c r="V14" s="50"/>
      <c r="W14" s="50"/>
      <c r="X14" s="39">
        <f t="shared" si="6"/>
        <v>6.4</v>
      </c>
      <c r="Y14" s="39">
        <f t="shared" si="7"/>
        <v>9.6</v>
      </c>
    </row>
    <row r="15" spans="1:25" s="49" customFormat="1" ht="24" x14ac:dyDescent="0.2">
      <c r="A15" s="34" t="s">
        <v>15</v>
      </c>
      <c r="B15" s="40">
        <v>24</v>
      </c>
      <c r="C15" s="41">
        <v>104</v>
      </c>
      <c r="D15" s="35">
        <v>2</v>
      </c>
      <c r="E15" s="36">
        <v>0</v>
      </c>
      <c r="F15" s="42">
        <v>7869</v>
      </c>
      <c r="G15" s="36">
        <v>200</v>
      </c>
      <c r="H15" s="36">
        <v>6.4</v>
      </c>
      <c r="I15" s="36">
        <v>9.6</v>
      </c>
      <c r="J15" s="57"/>
      <c r="K15" s="57"/>
      <c r="L15" s="39">
        <f t="shared" si="1"/>
        <v>6.4</v>
      </c>
      <c r="M15" s="39">
        <f t="shared" si="2"/>
        <v>9.6</v>
      </c>
      <c r="N15" s="58"/>
      <c r="O15" s="58"/>
      <c r="P15" s="58">
        <f t="shared" si="3"/>
        <v>6.4</v>
      </c>
      <c r="Q15" s="39">
        <f t="shared" si="4"/>
        <v>9.6</v>
      </c>
      <c r="R15" s="50"/>
      <c r="S15" s="50"/>
      <c r="T15" s="39">
        <f t="shared" si="5"/>
        <v>6.4</v>
      </c>
      <c r="U15" s="39">
        <f t="shared" si="0"/>
        <v>9.6</v>
      </c>
      <c r="V15" s="50"/>
      <c r="W15" s="50"/>
      <c r="X15" s="39">
        <f t="shared" si="6"/>
        <v>6.4</v>
      </c>
      <c r="Y15" s="39">
        <f t="shared" si="7"/>
        <v>9.6</v>
      </c>
    </row>
    <row r="16" spans="1:25" s="49" customFormat="1" ht="36" x14ac:dyDescent="0.2">
      <c r="A16" s="34" t="s">
        <v>16</v>
      </c>
      <c r="B16" s="40">
        <v>24</v>
      </c>
      <c r="C16" s="41">
        <v>104</v>
      </c>
      <c r="D16" s="35">
        <v>2</v>
      </c>
      <c r="E16" s="36">
        <v>0</v>
      </c>
      <c r="F16" s="42">
        <v>7869</v>
      </c>
      <c r="G16" s="36">
        <v>240</v>
      </c>
      <c r="H16" s="36">
        <v>6.4</v>
      </c>
      <c r="I16" s="36">
        <v>9.6</v>
      </c>
      <c r="J16" s="57"/>
      <c r="K16" s="57"/>
      <c r="L16" s="39">
        <f t="shared" si="1"/>
        <v>6.4</v>
      </c>
      <c r="M16" s="39">
        <f t="shared" si="2"/>
        <v>9.6</v>
      </c>
      <c r="N16" s="58"/>
      <c r="O16" s="58"/>
      <c r="P16" s="58">
        <f t="shared" si="3"/>
        <v>6.4</v>
      </c>
      <c r="Q16" s="39">
        <f t="shared" si="4"/>
        <v>9.6</v>
      </c>
      <c r="R16" s="50"/>
      <c r="S16" s="50"/>
      <c r="T16" s="39">
        <f t="shared" si="5"/>
        <v>6.4</v>
      </c>
      <c r="U16" s="39">
        <f t="shared" si="0"/>
        <v>9.6</v>
      </c>
      <c r="V16" s="50"/>
      <c r="W16" s="50"/>
      <c r="X16" s="39">
        <f t="shared" si="6"/>
        <v>6.4</v>
      </c>
      <c r="Y16" s="39">
        <f t="shared" si="7"/>
        <v>9.6</v>
      </c>
    </row>
    <row r="17" spans="1:25" s="49" customFormat="1" ht="12" x14ac:dyDescent="0.2">
      <c r="A17" s="34" t="s">
        <v>17</v>
      </c>
      <c r="B17" s="40">
        <v>24</v>
      </c>
      <c r="C17" s="41">
        <v>113</v>
      </c>
      <c r="D17" s="35"/>
      <c r="E17" s="36"/>
      <c r="F17" s="42"/>
      <c r="G17" s="36"/>
      <c r="H17" s="39">
        <v>5566.8</v>
      </c>
      <c r="I17" s="39">
        <v>35784.699999999997</v>
      </c>
      <c r="J17" s="74"/>
      <c r="K17" s="74"/>
      <c r="L17" s="39">
        <f t="shared" si="1"/>
        <v>5566.8</v>
      </c>
      <c r="M17" s="39">
        <f t="shared" si="2"/>
        <v>35784.699999999997</v>
      </c>
      <c r="N17" s="58"/>
      <c r="O17" s="58"/>
      <c r="P17" s="58">
        <f t="shared" si="3"/>
        <v>5566.8</v>
      </c>
      <c r="Q17" s="39">
        <f t="shared" si="4"/>
        <v>35784.699999999997</v>
      </c>
      <c r="R17" s="50"/>
      <c r="S17" s="50"/>
      <c r="T17" s="39">
        <f t="shared" si="5"/>
        <v>5566.8</v>
      </c>
      <c r="U17" s="39">
        <f t="shared" si="0"/>
        <v>35784.699999999997</v>
      </c>
      <c r="V17" s="50"/>
      <c r="W17" s="50"/>
      <c r="X17" s="39">
        <f t="shared" si="6"/>
        <v>5566.8</v>
      </c>
      <c r="Y17" s="39">
        <f t="shared" si="7"/>
        <v>35784.699999999997</v>
      </c>
    </row>
    <row r="18" spans="1:25" s="49" customFormat="1" ht="72" x14ac:dyDescent="0.2">
      <c r="A18" s="34" t="s">
        <v>18</v>
      </c>
      <c r="B18" s="40">
        <v>24</v>
      </c>
      <c r="C18" s="41">
        <v>113</v>
      </c>
      <c r="D18" s="35">
        <v>3</v>
      </c>
      <c r="E18" s="36">
        <v>0</v>
      </c>
      <c r="F18" s="42">
        <v>0</v>
      </c>
      <c r="G18" s="36"/>
      <c r="H18" s="38">
        <v>0</v>
      </c>
      <c r="I18" s="39">
        <v>30217.9</v>
      </c>
      <c r="J18" s="74"/>
      <c r="K18" s="74"/>
      <c r="L18" s="39">
        <f t="shared" si="1"/>
        <v>0</v>
      </c>
      <c r="M18" s="39">
        <f t="shared" si="2"/>
        <v>30217.9</v>
      </c>
      <c r="N18" s="58"/>
      <c r="O18" s="58"/>
      <c r="P18" s="58">
        <f t="shared" si="3"/>
        <v>0</v>
      </c>
      <c r="Q18" s="39">
        <f t="shared" si="4"/>
        <v>30217.9</v>
      </c>
      <c r="R18" s="50"/>
      <c r="S18" s="50"/>
      <c r="T18" s="39">
        <f t="shared" si="5"/>
        <v>0</v>
      </c>
      <c r="U18" s="39">
        <f t="shared" si="0"/>
        <v>30217.9</v>
      </c>
      <c r="V18" s="50"/>
      <c r="W18" s="50"/>
      <c r="X18" s="39">
        <f t="shared" si="6"/>
        <v>0</v>
      </c>
      <c r="Y18" s="39">
        <f t="shared" si="7"/>
        <v>30217.9</v>
      </c>
    </row>
    <row r="19" spans="1:25" s="49" customFormat="1" ht="36" x14ac:dyDescent="0.2">
      <c r="A19" s="34" t="s">
        <v>19</v>
      </c>
      <c r="B19" s="40">
        <v>24</v>
      </c>
      <c r="C19" s="41">
        <v>113</v>
      </c>
      <c r="D19" s="35">
        <v>3</v>
      </c>
      <c r="E19" s="36">
        <v>0</v>
      </c>
      <c r="F19" s="42">
        <v>7031</v>
      </c>
      <c r="G19" s="36"/>
      <c r="H19" s="38">
        <v>0</v>
      </c>
      <c r="I19" s="39">
        <v>30217.9</v>
      </c>
      <c r="J19" s="74"/>
      <c r="K19" s="74"/>
      <c r="L19" s="39">
        <f t="shared" si="1"/>
        <v>0</v>
      </c>
      <c r="M19" s="39">
        <f t="shared" si="2"/>
        <v>30217.9</v>
      </c>
      <c r="N19" s="58"/>
      <c r="O19" s="58"/>
      <c r="P19" s="58">
        <f t="shared" si="3"/>
        <v>0</v>
      </c>
      <c r="Q19" s="39">
        <f t="shared" si="4"/>
        <v>30217.9</v>
      </c>
      <c r="R19" s="50"/>
      <c r="S19" s="50"/>
      <c r="T19" s="39">
        <f t="shared" si="5"/>
        <v>0</v>
      </c>
      <c r="U19" s="39">
        <f t="shared" si="0"/>
        <v>30217.9</v>
      </c>
      <c r="V19" s="50"/>
      <c r="W19" s="50"/>
      <c r="X19" s="39">
        <f t="shared" si="6"/>
        <v>0</v>
      </c>
      <c r="Y19" s="39">
        <f t="shared" si="7"/>
        <v>30217.9</v>
      </c>
    </row>
    <row r="20" spans="1:25" s="49" customFormat="1" ht="12" x14ac:dyDescent="0.2">
      <c r="A20" s="34" t="s">
        <v>20</v>
      </c>
      <c r="B20" s="40">
        <v>24</v>
      </c>
      <c r="C20" s="41">
        <v>113</v>
      </c>
      <c r="D20" s="35">
        <v>3</v>
      </c>
      <c r="E20" s="36">
        <v>0</v>
      </c>
      <c r="F20" s="42">
        <v>7031</v>
      </c>
      <c r="G20" s="36">
        <v>500</v>
      </c>
      <c r="H20" s="38">
        <v>0</v>
      </c>
      <c r="I20" s="39">
        <v>30217.9</v>
      </c>
      <c r="J20" s="74"/>
      <c r="K20" s="74"/>
      <c r="L20" s="39">
        <f t="shared" si="1"/>
        <v>0</v>
      </c>
      <c r="M20" s="39">
        <f t="shared" si="2"/>
        <v>30217.9</v>
      </c>
      <c r="N20" s="58"/>
      <c r="O20" s="58"/>
      <c r="P20" s="58">
        <f t="shared" si="3"/>
        <v>0</v>
      </c>
      <c r="Q20" s="39">
        <f t="shared" si="4"/>
        <v>30217.9</v>
      </c>
      <c r="R20" s="50"/>
      <c r="S20" s="50"/>
      <c r="T20" s="39">
        <f t="shared" si="5"/>
        <v>0</v>
      </c>
      <c r="U20" s="39">
        <f t="shared" si="0"/>
        <v>30217.9</v>
      </c>
      <c r="V20" s="50"/>
      <c r="W20" s="50"/>
      <c r="X20" s="39">
        <f t="shared" si="6"/>
        <v>0</v>
      </c>
      <c r="Y20" s="39">
        <f t="shared" si="7"/>
        <v>30217.9</v>
      </c>
    </row>
    <row r="21" spans="1:25" s="49" customFormat="1" ht="12" x14ac:dyDescent="0.2">
      <c r="A21" s="34" t="s">
        <v>21</v>
      </c>
      <c r="B21" s="40">
        <v>24</v>
      </c>
      <c r="C21" s="41">
        <v>113</v>
      </c>
      <c r="D21" s="35">
        <v>3</v>
      </c>
      <c r="E21" s="36">
        <v>0</v>
      </c>
      <c r="F21" s="42">
        <v>7031</v>
      </c>
      <c r="G21" s="36">
        <v>540</v>
      </c>
      <c r="H21" s="38">
        <v>0</v>
      </c>
      <c r="I21" s="39">
        <v>30217.9</v>
      </c>
      <c r="J21" s="74"/>
      <c r="K21" s="74"/>
      <c r="L21" s="39">
        <f t="shared" si="1"/>
        <v>0</v>
      </c>
      <c r="M21" s="39">
        <f t="shared" si="2"/>
        <v>30217.9</v>
      </c>
      <c r="N21" s="58"/>
      <c r="O21" s="58"/>
      <c r="P21" s="58">
        <f t="shared" si="3"/>
        <v>0</v>
      </c>
      <c r="Q21" s="39">
        <f t="shared" si="4"/>
        <v>30217.9</v>
      </c>
      <c r="R21" s="50"/>
      <c r="S21" s="50"/>
      <c r="T21" s="39">
        <f t="shared" si="5"/>
        <v>0</v>
      </c>
      <c r="U21" s="39">
        <f t="shared" si="0"/>
        <v>30217.9</v>
      </c>
      <c r="V21" s="50"/>
      <c r="W21" s="50"/>
      <c r="X21" s="39">
        <f t="shared" si="6"/>
        <v>0</v>
      </c>
      <c r="Y21" s="39">
        <f t="shared" si="7"/>
        <v>30217.9</v>
      </c>
    </row>
    <row r="22" spans="1:25" s="49" customFormat="1" ht="96" x14ac:dyDescent="0.2">
      <c r="A22" s="34" t="s">
        <v>22</v>
      </c>
      <c r="B22" s="40">
        <v>24</v>
      </c>
      <c r="C22" s="41">
        <v>113</v>
      </c>
      <c r="D22" s="35">
        <v>2</v>
      </c>
      <c r="E22" s="36">
        <v>0</v>
      </c>
      <c r="F22" s="42">
        <v>0</v>
      </c>
      <c r="G22" s="36"/>
      <c r="H22" s="39">
        <v>5407</v>
      </c>
      <c r="I22" s="39">
        <v>5407</v>
      </c>
      <c r="J22" s="74"/>
      <c r="K22" s="74"/>
      <c r="L22" s="39">
        <f t="shared" si="1"/>
        <v>5407</v>
      </c>
      <c r="M22" s="39">
        <f t="shared" si="2"/>
        <v>5407</v>
      </c>
      <c r="N22" s="58"/>
      <c r="O22" s="58"/>
      <c r="P22" s="58">
        <f t="shared" si="3"/>
        <v>5407</v>
      </c>
      <c r="Q22" s="39">
        <f t="shared" si="4"/>
        <v>5407</v>
      </c>
      <c r="R22" s="50"/>
      <c r="S22" s="50"/>
      <c r="T22" s="39">
        <f t="shared" si="5"/>
        <v>5407</v>
      </c>
      <c r="U22" s="39">
        <f t="shared" si="0"/>
        <v>5407</v>
      </c>
      <c r="V22" s="50"/>
      <c r="W22" s="50"/>
      <c r="X22" s="39">
        <f t="shared" si="6"/>
        <v>5407</v>
      </c>
      <c r="Y22" s="39">
        <f t="shared" si="7"/>
        <v>5407</v>
      </c>
    </row>
    <row r="23" spans="1:25" s="49" customFormat="1" ht="12" x14ac:dyDescent="0.2">
      <c r="A23" s="34" t="s">
        <v>23</v>
      </c>
      <c r="B23" s="40">
        <v>24</v>
      </c>
      <c r="C23" s="41">
        <v>113</v>
      </c>
      <c r="D23" s="35">
        <v>2</v>
      </c>
      <c r="E23" s="36">
        <v>0</v>
      </c>
      <c r="F23" s="42">
        <v>8160</v>
      </c>
      <c r="G23" s="36"/>
      <c r="H23" s="39">
        <v>5407</v>
      </c>
      <c r="I23" s="39">
        <v>5407</v>
      </c>
      <c r="J23" s="74"/>
      <c r="K23" s="74"/>
      <c r="L23" s="39">
        <f t="shared" si="1"/>
        <v>5407</v>
      </c>
      <c r="M23" s="39">
        <f t="shared" si="2"/>
        <v>5407</v>
      </c>
      <c r="N23" s="58"/>
      <c r="O23" s="58"/>
      <c r="P23" s="58">
        <f t="shared" si="3"/>
        <v>5407</v>
      </c>
      <c r="Q23" s="39">
        <f t="shared" si="4"/>
        <v>5407</v>
      </c>
      <c r="R23" s="50"/>
      <c r="S23" s="50"/>
      <c r="T23" s="39">
        <f t="shared" si="5"/>
        <v>5407</v>
      </c>
      <c r="U23" s="39">
        <f t="shared" si="0"/>
        <v>5407</v>
      </c>
      <c r="V23" s="50"/>
      <c r="W23" s="50"/>
      <c r="X23" s="39">
        <f t="shared" si="6"/>
        <v>5407</v>
      </c>
      <c r="Y23" s="39">
        <f t="shared" si="7"/>
        <v>5407</v>
      </c>
    </row>
    <row r="24" spans="1:25" s="49" customFormat="1" ht="24" x14ac:dyDescent="0.2">
      <c r="A24" s="34" t="s">
        <v>15</v>
      </c>
      <c r="B24" s="40">
        <v>24</v>
      </c>
      <c r="C24" s="41">
        <v>113</v>
      </c>
      <c r="D24" s="35">
        <v>2</v>
      </c>
      <c r="E24" s="36">
        <v>0</v>
      </c>
      <c r="F24" s="42">
        <v>8160</v>
      </c>
      <c r="G24" s="36">
        <v>200</v>
      </c>
      <c r="H24" s="39">
        <v>5407</v>
      </c>
      <c r="I24" s="39">
        <v>5407</v>
      </c>
      <c r="J24" s="74"/>
      <c r="K24" s="74"/>
      <c r="L24" s="39">
        <f t="shared" si="1"/>
        <v>5407</v>
      </c>
      <c r="M24" s="39">
        <f t="shared" si="2"/>
        <v>5407</v>
      </c>
      <c r="N24" s="58"/>
      <c r="O24" s="58"/>
      <c r="P24" s="58">
        <f t="shared" si="3"/>
        <v>5407</v>
      </c>
      <c r="Q24" s="39">
        <f t="shared" si="4"/>
        <v>5407</v>
      </c>
      <c r="R24" s="50"/>
      <c r="S24" s="50"/>
      <c r="T24" s="39">
        <f t="shared" si="5"/>
        <v>5407</v>
      </c>
      <c r="U24" s="39">
        <f t="shared" si="0"/>
        <v>5407</v>
      </c>
      <c r="V24" s="50"/>
      <c r="W24" s="50"/>
      <c r="X24" s="39">
        <f t="shared" si="6"/>
        <v>5407</v>
      </c>
      <c r="Y24" s="39">
        <f t="shared" si="7"/>
        <v>5407</v>
      </c>
    </row>
    <row r="25" spans="1:25" s="49" customFormat="1" ht="36" x14ac:dyDescent="0.2">
      <c r="A25" s="34" t="s">
        <v>16</v>
      </c>
      <c r="B25" s="40">
        <v>24</v>
      </c>
      <c r="C25" s="41">
        <v>113</v>
      </c>
      <c r="D25" s="35">
        <v>2</v>
      </c>
      <c r="E25" s="36">
        <v>0</v>
      </c>
      <c r="F25" s="42">
        <v>8160</v>
      </c>
      <c r="G25" s="36">
        <v>240</v>
      </c>
      <c r="H25" s="39">
        <v>5407</v>
      </c>
      <c r="I25" s="39">
        <v>5407</v>
      </c>
      <c r="J25" s="74"/>
      <c r="K25" s="74"/>
      <c r="L25" s="39">
        <f t="shared" si="1"/>
        <v>5407</v>
      </c>
      <c r="M25" s="39">
        <f t="shared" si="2"/>
        <v>5407</v>
      </c>
      <c r="N25" s="58"/>
      <c r="O25" s="58"/>
      <c r="P25" s="58">
        <f t="shared" si="3"/>
        <v>5407</v>
      </c>
      <c r="Q25" s="39">
        <f t="shared" si="4"/>
        <v>5407</v>
      </c>
      <c r="R25" s="50"/>
      <c r="S25" s="50"/>
      <c r="T25" s="39">
        <f t="shared" si="5"/>
        <v>5407</v>
      </c>
      <c r="U25" s="39">
        <f t="shared" si="0"/>
        <v>5407</v>
      </c>
      <c r="V25" s="50"/>
      <c r="W25" s="50"/>
      <c r="X25" s="39">
        <f t="shared" si="6"/>
        <v>5407</v>
      </c>
      <c r="Y25" s="39">
        <f t="shared" si="7"/>
        <v>5407</v>
      </c>
    </row>
    <row r="26" spans="1:25" s="49" customFormat="1" ht="96" x14ac:dyDescent="0.2">
      <c r="A26" s="34" t="s">
        <v>24</v>
      </c>
      <c r="B26" s="40">
        <v>24</v>
      </c>
      <c r="C26" s="41">
        <v>113</v>
      </c>
      <c r="D26" s="35">
        <v>7</v>
      </c>
      <c r="E26" s="36">
        <v>0</v>
      </c>
      <c r="F26" s="42">
        <v>0</v>
      </c>
      <c r="G26" s="36"/>
      <c r="H26" s="36">
        <v>159.80000000000001</v>
      </c>
      <c r="I26" s="36">
        <v>159.80000000000001</v>
      </c>
      <c r="J26" s="57"/>
      <c r="K26" s="57"/>
      <c r="L26" s="39">
        <f t="shared" si="1"/>
        <v>159.80000000000001</v>
      </c>
      <c r="M26" s="39">
        <f t="shared" si="2"/>
        <v>159.80000000000001</v>
      </c>
      <c r="N26" s="58"/>
      <c r="O26" s="58"/>
      <c r="P26" s="58">
        <f t="shared" si="3"/>
        <v>159.80000000000001</v>
      </c>
      <c r="Q26" s="39">
        <f t="shared" si="4"/>
        <v>159.80000000000001</v>
      </c>
      <c r="R26" s="50"/>
      <c r="S26" s="50"/>
      <c r="T26" s="39">
        <f t="shared" si="5"/>
        <v>159.80000000000001</v>
      </c>
      <c r="U26" s="39">
        <f t="shared" si="5"/>
        <v>159.80000000000001</v>
      </c>
      <c r="V26" s="50"/>
      <c r="W26" s="50"/>
      <c r="X26" s="39">
        <f t="shared" si="6"/>
        <v>159.80000000000001</v>
      </c>
      <c r="Y26" s="39">
        <f t="shared" si="7"/>
        <v>159.80000000000001</v>
      </c>
    </row>
    <row r="27" spans="1:25" s="49" customFormat="1" ht="36" x14ac:dyDescent="0.2">
      <c r="A27" s="34" t="s">
        <v>25</v>
      </c>
      <c r="B27" s="40">
        <v>24</v>
      </c>
      <c r="C27" s="41">
        <v>113</v>
      </c>
      <c r="D27" s="35">
        <v>7</v>
      </c>
      <c r="E27" s="36">
        <v>0</v>
      </c>
      <c r="F27" s="42">
        <v>8066</v>
      </c>
      <c r="G27" s="56"/>
      <c r="H27" s="36">
        <v>159.80000000000001</v>
      </c>
      <c r="I27" s="36">
        <v>159.80000000000001</v>
      </c>
      <c r="J27" s="57"/>
      <c r="K27" s="57"/>
      <c r="L27" s="39">
        <f t="shared" si="1"/>
        <v>159.80000000000001</v>
      </c>
      <c r="M27" s="39">
        <f t="shared" si="2"/>
        <v>159.80000000000001</v>
      </c>
      <c r="N27" s="58"/>
      <c r="O27" s="58"/>
      <c r="P27" s="58">
        <f t="shared" si="3"/>
        <v>159.80000000000001</v>
      </c>
      <c r="Q27" s="39">
        <f t="shared" si="4"/>
        <v>159.80000000000001</v>
      </c>
      <c r="R27" s="50"/>
      <c r="S27" s="50"/>
      <c r="T27" s="39">
        <f t="shared" si="5"/>
        <v>159.80000000000001</v>
      </c>
      <c r="U27" s="39">
        <f t="shared" si="5"/>
        <v>159.80000000000001</v>
      </c>
      <c r="V27" s="50"/>
      <c r="W27" s="50"/>
      <c r="X27" s="39">
        <f t="shared" si="6"/>
        <v>159.80000000000001</v>
      </c>
      <c r="Y27" s="39">
        <f t="shared" si="7"/>
        <v>159.80000000000001</v>
      </c>
    </row>
    <row r="28" spans="1:25" s="49" customFormat="1" ht="24" x14ac:dyDescent="0.2">
      <c r="A28" s="34" t="s">
        <v>15</v>
      </c>
      <c r="B28" s="40">
        <v>24</v>
      </c>
      <c r="C28" s="41">
        <v>113</v>
      </c>
      <c r="D28" s="35">
        <v>7</v>
      </c>
      <c r="E28" s="36">
        <v>0</v>
      </c>
      <c r="F28" s="42">
        <v>8066</v>
      </c>
      <c r="G28" s="56">
        <v>200</v>
      </c>
      <c r="H28" s="36">
        <v>159.80000000000001</v>
      </c>
      <c r="I28" s="36">
        <v>159.80000000000001</v>
      </c>
      <c r="J28" s="57"/>
      <c r="K28" s="57"/>
      <c r="L28" s="39">
        <f t="shared" si="1"/>
        <v>159.80000000000001</v>
      </c>
      <c r="M28" s="39">
        <f t="shared" si="2"/>
        <v>159.80000000000001</v>
      </c>
      <c r="N28" s="58"/>
      <c r="O28" s="58"/>
      <c r="P28" s="58">
        <f t="shared" si="3"/>
        <v>159.80000000000001</v>
      </c>
      <c r="Q28" s="39">
        <f t="shared" si="4"/>
        <v>159.80000000000001</v>
      </c>
      <c r="R28" s="50"/>
      <c r="S28" s="50"/>
      <c r="T28" s="39">
        <f t="shared" si="5"/>
        <v>159.80000000000001</v>
      </c>
      <c r="U28" s="39">
        <f t="shared" si="5"/>
        <v>159.80000000000001</v>
      </c>
      <c r="V28" s="50"/>
      <c r="W28" s="50"/>
      <c r="X28" s="39">
        <f t="shared" si="6"/>
        <v>159.80000000000001</v>
      </c>
      <c r="Y28" s="39">
        <f t="shared" si="7"/>
        <v>159.80000000000001</v>
      </c>
    </row>
    <row r="29" spans="1:25" s="49" customFormat="1" ht="36" x14ac:dyDescent="0.2">
      <c r="A29" s="34" t="s">
        <v>16</v>
      </c>
      <c r="B29" s="40">
        <v>24</v>
      </c>
      <c r="C29" s="41">
        <v>113</v>
      </c>
      <c r="D29" s="35">
        <v>7</v>
      </c>
      <c r="E29" s="36">
        <v>0</v>
      </c>
      <c r="F29" s="42">
        <v>8066</v>
      </c>
      <c r="G29" s="56">
        <v>240</v>
      </c>
      <c r="H29" s="36">
        <v>159.80000000000001</v>
      </c>
      <c r="I29" s="36">
        <v>159.80000000000001</v>
      </c>
      <c r="J29" s="57"/>
      <c r="K29" s="57"/>
      <c r="L29" s="39">
        <f t="shared" si="1"/>
        <v>159.80000000000001</v>
      </c>
      <c r="M29" s="39">
        <f t="shared" si="2"/>
        <v>159.80000000000001</v>
      </c>
      <c r="N29" s="58"/>
      <c r="O29" s="58"/>
      <c r="P29" s="58">
        <f t="shared" si="3"/>
        <v>159.80000000000001</v>
      </c>
      <c r="Q29" s="39">
        <f t="shared" si="4"/>
        <v>159.80000000000001</v>
      </c>
      <c r="R29" s="50"/>
      <c r="S29" s="50"/>
      <c r="T29" s="39">
        <f t="shared" si="5"/>
        <v>159.80000000000001</v>
      </c>
      <c r="U29" s="39">
        <f t="shared" si="5"/>
        <v>159.80000000000001</v>
      </c>
      <c r="V29" s="50"/>
      <c r="W29" s="50"/>
      <c r="X29" s="39">
        <f t="shared" si="6"/>
        <v>159.80000000000001</v>
      </c>
      <c r="Y29" s="39">
        <f t="shared" si="7"/>
        <v>159.80000000000001</v>
      </c>
    </row>
    <row r="30" spans="1:25" s="49" customFormat="1" ht="12" x14ac:dyDescent="0.2">
      <c r="A30" s="34" t="s">
        <v>26</v>
      </c>
      <c r="B30" s="40">
        <v>24</v>
      </c>
      <c r="C30" s="41">
        <v>400</v>
      </c>
      <c r="D30" s="35"/>
      <c r="E30" s="36"/>
      <c r="F30" s="42"/>
      <c r="G30" s="56"/>
      <c r="H30" s="39">
        <v>26162</v>
      </c>
      <c r="I30" s="39">
        <v>27177.3</v>
      </c>
      <c r="J30" s="57"/>
      <c r="K30" s="57"/>
      <c r="L30" s="39">
        <f t="shared" si="1"/>
        <v>26162</v>
      </c>
      <c r="M30" s="39">
        <f t="shared" si="2"/>
        <v>27177.3</v>
      </c>
      <c r="N30" s="39">
        <f>N31+N39+N47</f>
        <v>10948.173870000001</v>
      </c>
      <c r="O30" s="39">
        <f>O31+O39+O47</f>
        <v>600</v>
      </c>
      <c r="P30" s="58">
        <f t="shared" si="3"/>
        <v>37110.173869999999</v>
      </c>
      <c r="Q30" s="39">
        <f t="shared" si="4"/>
        <v>27777.3</v>
      </c>
      <c r="R30" s="50"/>
      <c r="S30" s="50"/>
      <c r="T30" s="39">
        <f t="shared" si="5"/>
        <v>37110.173869999999</v>
      </c>
      <c r="U30" s="39">
        <f t="shared" si="5"/>
        <v>27777.3</v>
      </c>
      <c r="V30" s="50"/>
      <c r="W30" s="50"/>
      <c r="X30" s="39">
        <f t="shared" si="6"/>
        <v>37110.173869999999</v>
      </c>
      <c r="Y30" s="39">
        <f t="shared" si="7"/>
        <v>27777.3</v>
      </c>
    </row>
    <row r="31" spans="1:25" s="49" customFormat="1" ht="12" x14ac:dyDescent="0.2">
      <c r="A31" s="34" t="s">
        <v>27</v>
      </c>
      <c r="B31" s="40">
        <v>24</v>
      </c>
      <c r="C31" s="41">
        <v>406</v>
      </c>
      <c r="D31" s="35"/>
      <c r="E31" s="36"/>
      <c r="F31" s="42"/>
      <c r="G31" s="56"/>
      <c r="H31" s="39">
        <v>13189</v>
      </c>
      <c r="I31" s="39">
        <v>11645.8</v>
      </c>
      <c r="J31" s="57"/>
      <c r="K31" s="57"/>
      <c r="L31" s="39">
        <f t="shared" si="1"/>
        <v>13189</v>
      </c>
      <c r="M31" s="39">
        <f t="shared" si="2"/>
        <v>11645.8</v>
      </c>
      <c r="N31" s="39">
        <f>N32</f>
        <v>0</v>
      </c>
      <c r="O31" s="39">
        <f>O32</f>
        <v>0</v>
      </c>
      <c r="P31" s="58">
        <f t="shared" si="3"/>
        <v>13189</v>
      </c>
      <c r="Q31" s="39">
        <f t="shared" si="4"/>
        <v>11645.8</v>
      </c>
      <c r="R31" s="50"/>
      <c r="S31" s="50"/>
      <c r="T31" s="39">
        <f t="shared" si="5"/>
        <v>13189</v>
      </c>
      <c r="U31" s="39">
        <f t="shared" si="5"/>
        <v>11645.8</v>
      </c>
      <c r="V31" s="50"/>
      <c r="W31" s="50"/>
      <c r="X31" s="39">
        <f t="shared" si="6"/>
        <v>13189</v>
      </c>
      <c r="Y31" s="39">
        <f t="shared" si="7"/>
        <v>11645.8</v>
      </c>
    </row>
    <row r="32" spans="1:25" s="49" customFormat="1" ht="72" x14ac:dyDescent="0.2">
      <c r="A32" s="34" t="s">
        <v>18</v>
      </c>
      <c r="B32" s="40">
        <v>24</v>
      </c>
      <c r="C32" s="41">
        <v>406</v>
      </c>
      <c r="D32" s="35">
        <v>3</v>
      </c>
      <c r="E32" s="36">
        <v>0</v>
      </c>
      <c r="F32" s="42">
        <v>0</v>
      </c>
      <c r="G32" s="56"/>
      <c r="H32" s="39">
        <v>13189</v>
      </c>
      <c r="I32" s="39">
        <v>11645.8</v>
      </c>
      <c r="J32" s="57"/>
      <c r="K32" s="57"/>
      <c r="L32" s="39">
        <f t="shared" si="1"/>
        <v>13189</v>
      </c>
      <c r="M32" s="39">
        <f t="shared" si="2"/>
        <v>11645.8</v>
      </c>
      <c r="N32" s="39"/>
      <c r="O32" s="39"/>
      <c r="P32" s="58">
        <f t="shared" si="3"/>
        <v>13189</v>
      </c>
      <c r="Q32" s="39">
        <f t="shared" si="4"/>
        <v>11645.8</v>
      </c>
      <c r="R32" s="50"/>
      <c r="S32" s="50"/>
      <c r="T32" s="39">
        <f t="shared" si="5"/>
        <v>13189</v>
      </c>
      <c r="U32" s="39">
        <f t="shared" si="5"/>
        <v>11645.8</v>
      </c>
      <c r="V32" s="50"/>
      <c r="W32" s="50"/>
      <c r="X32" s="39">
        <f t="shared" si="6"/>
        <v>13189</v>
      </c>
      <c r="Y32" s="39">
        <f t="shared" si="7"/>
        <v>11645.8</v>
      </c>
    </row>
    <row r="33" spans="1:25" s="49" customFormat="1" ht="36" x14ac:dyDescent="0.2">
      <c r="A33" s="34" t="s">
        <v>19</v>
      </c>
      <c r="B33" s="40">
        <v>24</v>
      </c>
      <c r="C33" s="41">
        <v>406</v>
      </c>
      <c r="D33" s="35">
        <v>3</v>
      </c>
      <c r="E33" s="36">
        <v>0</v>
      </c>
      <c r="F33" s="42">
        <v>7031</v>
      </c>
      <c r="G33" s="56"/>
      <c r="H33" s="39">
        <v>9600</v>
      </c>
      <c r="I33" s="39">
        <v>9820.7999999999993</v>
      </c>
      <c r="J33" s="57"/>
      <c r="K33" s="57"/>
      <c r="L33" s="39">
        <f t="shared" si="1"/>
        <v>9600</v>
      </c>
      <c r="M33" s="39">
        <f t="shared" si="2"/>
        <v>9820.7999999999993</v>
      </c>
      <c r="N33" s="39"/>
      <c r="O33" s="39"/>
      <c r="P33" s="58">
        <f t="shared" si="3"/>
        <v>9600</v>
      </c>
      <c r="Q33" s="39">
        <f t="shared" si="4"/>
        <v>9820.7999999999993</v>
      </c>
      <c r="R33" s="50"/>
      <c r="S33" s="50"/>
      <c r="T33" s="39">
        <f t="shared" si="5"/>
        <v>9600</v>
      </c>
      <c r="U33" s="39">
        <f t="shared" si="5"/>
        <v>9820.7999999999993</v>
      </c>
      <c r="V33" s="50"/>
      <c r="W33" s="50"/>
      <c r="X33" s="39">
        <f t="shared" si="6"/>
        <v>9600</v>
      </c>
      <c r="Y33" s="39">
        <f t="shared" si="7"/>
        <v>9820.7999999999993</v>
      </c>
    </row>
    <row r="34" spans="1:25" s="49" customFormat="1" ht="12" x14ac:dyDescent="0.2">
      <c r="A34" s="34" t="s">
        <v>20</v>
      </c>
      <c r="B34" s="40">
        <v>24</v>
      </c>
      <c r="C34" s="41">
        <v>406</v>
      </c>
      <c r="D34" s="35">
        <v>3</v>
      </c>
      <c r="E34" s="36">
        <v>0</v>
      </c>
      <c r="F34" s="42">
        <v>7031</v>
      </c>
      <c r="G34" s="56">
        <v>500</v>
      </c>
      <c r="H34" s="39">
        <v>9600</v>
      </c>
      <c r="I34" s="39">
        <v>9820.7999999999993</v>
      </c>
      <c r="J34" s="57"/>
      <c r="K34" s="57"/>
      <c r="L34" s="39">
        <f t="shared" si="1"/>
        <v>9600</v>
      </c>
      <c r="M34" s="39">
        <f t="shared" si="2"/>
        <v>9820.7999999999993</v>
      </c>
      <c r="N34" s="39"/>
      <c r="O34" s="39"/>
      <c r="P34" s="58">
        <f t="shared" si="3"/>
        <v>9600</v>
      </c>
      <c r="Q34" s="39">
        <f t="shared" si="4"/>
        <v>9820.7999999999993</v>
      </c>
      <c r="R34" s="50"/>
      <c r="S34" s="50"/>
      <c r="T34" s="39">
        <f t="shared" si="5"/>
        <v>9600</v>
      </c>
      <c r="U34" s="39">
        <f t="shared" si="5"/>
        <v>9820.7999999999993</v>
      </c>
      <c r="V34" s="50"/>
      <c r="W34" s="50"/>
      <c r="X34" s="39">
        <f t="shared" si="6"/>
        <v>9600</v>
      </c>
      <c r="Y34" s="39">
        <f t="shared" si="7"/>
        <v>9820.7999999999993</v>
      </c>
    </row>
    <row r="35" spans="1:25" s="49" customFormat="1" ht="12" x14ac:dyDescent="0.2">
      <c r="A35" s="34" t="s">
        <v>21</v>
      </c>
      <c r="B35" s="40">
        <v>24</v>
      </c>
      <c r="C35" s="41">
        <v>406</v>
      </c>
      <c r="D35" s="35">
        <v>3</v>
      </c>
      <c r="E35" s="36">
        <v>0</v>
      </c>
      <c r="F35" s="42">
        <v>7031</v>
      </c>
      <c r="G35" s="56">
        <v>540</v>
      </c>
      <c r="H35" s="39">
        <v>9600</v>
      </c>
      <c r="I35" s="39">
        <v>9820.7999999999993</v>
      </c>
      <c r="J35" s="57"/>
      <c r="K35" s="57"/>
      <c r="L35" s="39">
        <f t="shared" si="1"/>
        <v>9600</v>
      </c>
      <c r="M35" s="39">
        <f t="shared" si="2"/>
        <v>9820.7999999999993</v>
      </c>
      <c r="N35" s="39"/>
      <c r="O35" s="39"/>
      <c r="P35" s="58">
        <f t="shared" si="3"/>
        <v>9600</v>
      </c>
      <c r="Q35" s="39">
        <f t="shared" si="4"/>
        <v>9820.7999999999993</v>
      </c>
      <c r="R35" s="50"/>
      <c r="S35" s="50"/>
      <c r="T35" s="39">
        <f t="shared" si="5"/>
        <v>9600</v>
      </c>
      <c r="U35" s="39">
        <f t="shared" si="5"/>
        <v>9820.7999999999993</v>
      </c>
      <c r="V35" s="50"/>
      <c r="W35" s="50"/>
      <c r="X35" s="39">
        <f t="shared" si="6"/>
        <v>9600</v>
      </c>
      <c r="Y35" s="39">
        <f t="shared" si="7"/>
        <v>9820.7999999999993</v>
      </c>
    </row>
    <row r="36" spans="1:25" s="49" customFormat="1" ht="72" x14ac:dyDescent="0.2">
      <c r="A36" s="34" t="s">
        <v>28</v>
      </c>
      <c r="B36" s="40">
        <v>24</v>
      </c>
      <c r="C36" s="41">
        <v>406</v>
      </c>
      <c r="D36" s="35">
        <v>3</v>
      </c>
      <c r="E36" s="36">
        <v>0</v>
      </c>
      <c r="F36" s="42">
        <v>8831</v>
      </c>
      <c r="G36" s="56"/>
      <c r="H36" s="39">
        <v>3589</v>
      </c>
      <c r="I36" s="39">
        <v>1825</v>
      </c>
      <c r="J36" s="57"/>
      <c r="K36" s="57"/>
      <c r="L36" s="39">
        <f t="shared" si="1"/>
        <v>3589</v>
      </c>
      <c r="M36" s="39">
        <f t="shared" si="2"/>
        <v>1825</v>
      </c>
      <c r="N36" s="39"/>
      <c r="O36" s="39"/>
      <c r="P36" s="58">
        <f t="shared" si="3"/>
        <v>3589</v>
      </c>
      <c r="Q36" s="39">
        <f t="shared" si="4"/>
        <v>1825</v>
      </c>
      <c r="R36" s="50"/>
      <c r="S36" s="50"/>
      <c r="T36" s="39">
        <f t="shared" si="5"/>
        <v>3589</v>
      </c>
      <c r="U36" s="39">
        <f t="shared" si="5"/>
        <v>1825</v>
      </c>
      <c r="V36" s="50"/>
      <c r="W36" s="50"/>
      <c r="X36" s="39">
        <f t="shared" si="6"/>
        <v>3589</v>
      </c>
      <c r="Y36" s="39">
        <f t="shared" si="7"/>
        <v>1825</v>
      </c>
    </row>
    <row r="37" spans="1:25" s="49" customFormat="1" ht="12" x14ac:dyDescent="0.2">
      <c r="A37" s="34" t="s">
        <v>20</v>
      </c>
      <c r="B37" s="40">
        <v>24</v>
      </c>
      <c r="C37" s="41">
        <v>406</v>
      </c>
      <c r="D37" s="35">
        <v>3</v>
      </c>
      <c r="E37" s="36">
        <v>0</v>
      </c>
      <c r="F37" s="42">
        <v>8831</v>
      </c>
      <c r="G37" s="56">
        <v>500</v>
      </c>
      <c r="H37" s="39">
        <v>3589</v>
      </c>
      <c r="I37" s="39">
        <v>1825</v>
      </c>
      <c r="J37" s="57"/>
      <c r="K37" s="57"/>
      <c r="L37" s="39">
        <f t="shared" si="1"/>
        <v>3589</v>
      </c>
      <c r="M37" s="39">
        <f t="shared" si="2"/>
        <v>1825</v>
      </c>
      <c r="N37" s="39"/>
      <c r="O37" s="39"/>
      <c r="P37" s="58">
        <f t="shared" si="3"/>
        <v>3589</v>
      </c>
      <c r="Q37" s="39">
        <f t="shared" si="4"/>
        <v>1825</v>
      </c>
      <c r="R37" s="50"/>
      <c r="S37" s="50"/>
      <c r="T37" s="39">
        <f t="shared" si="5"/>
        <v>3589</v>
      </c>
      <c r="U37" s="39">
        <f t="shared" si="5"/>
        <v>1825</v>
      </c>
      <c r="V37" s="50"/>
      <c r="W37" s="50"/>
      <c r="X37" s="39">
        <f t="shared" si="6"/>
        <v>3589</v>
      </c>
      <c r="Y37" s="39">
        <f t="shared" si="7"/>
        <v>1825</v>
      </c>
    </row>
    <row r="38" spans="1:25" s="49" customFormat="1" ht="12" x14ac:dyDescent="0.2">
      <c r="A38" s="34" t="s">
        <v>21</v>
      </c>
      <c r="B38" s="40">
        <v>24</v>
      </c>
      <c r="C38" s="41">
        <v>406</v>
      </c>
      <c r="D38" s="35">
        <v>3</v>
      </c>
      <c r="E38" s="36">
        <v>0</v>
      </c>
      <c r="F38" s="42">
        <v>8831</v>
      </c>
      <c r="G38" s="56">
        <v>540</v>
      </c>
      <c r="H38" s="39">
        <v>3589</v>
      </c>
      <c r="I38" s="39">
        <v>1825</v>
      </c>
      <c r="J38" s="57"/>
      <c r="K38" s="57"/>
      <c r="L38" s="39">
        <f t="shared" si="1"/>
        <v>3589</v>
      </c>
      <c r="M38" s="39">
        <f t="shared" si="2"/>
        <v>1825</v>
      </c>
      <c r="N38" s="39"/>
      <c r="O38" s="39"/>
      <c r="P38" s="58">
        <f t="shared" si="3"/>
        <v>3589</v>
      </c>
      <c r="Q38" s="39">
        <f t="shared" si="4"/>
        <v>1825</v>
      </c>
      <c r="R38" s="50"/>
      <c r="S38" s="50"/>
      <c r="T38" s="39">
        <f t="shared" si="5"/>
        <v>3589</v>
      </c>
      <c r="U38" s="39">
        <f t="shared" si="5"/>
        <v>1825</v>
      </c>
      <c r="V38" s="50"/>
      <c r="W38" s="50"/>
      <c r="X38" s="39">
        <f t="shared" si="6"/>
        <v>3589</v>
      </c>
      <c r="Y38" s="39">
        <f t="shared" si="7"/>
        <v>1825</v>
      </c>
    </row>
    <row r="39" spans="1:25" s="49" customFormat="1" ht="12" x14ac:dyDescent="0.2">
      <c r="A39" s="34" t="s">
        <v>29</v>
      </c>
      <c r="B39" s="40">
        <v>24</v>
      </c>
      <c r="C39" s="41">
        <v>409</v>
      </c>
      <c r="D39" s="35"/>
      <c r="E39" s="36"/>
      <c r="F39" s="42"/>
      <c r="G39" s="56"/>
      <c r="H39" s="39">
        <v>8100</v>
      </c>
      <c r="I39" s="39">
        <v>10198.5</v>
      </c>
      <c r="J39" s="57"/>
      <c r="K39" s="57"/>
      <c r="L39" s="39">
        <f t="shared" si="1"/>
        <v>8100</v>
      </c>
      <c r="M39" s="39">
        <f t="shared" si="2"/>
        <v>10198.5</v>
      </c>
      <c r="N39" s="58"/>
      <c r="O39" s="58">
        <f>O40</f>
        <v>600</v>
      </c>
      <c r="P39" s="58">
        <f t="shared" si="3"/>
        <v>8100</v>
      </c>
      <c r="Q39" s="39">
        <f t="shared" si="4"/>
        <v>10798.5</v>
      </c>
      <c r="R39" s="50"/>
      <c r="S39" s="50"/>
      <c r="T39" s="39">
        <f t="shared" si="5"/>
        <v>8100</v>
      </c>
      <c r="U39" s="39">
        <f t="shared" si="5"/>
        <v>10798.5</v>
      </c>
      <c r="V39" s="50"/>
      <c r="W39" s="50"/>
      <c r="X39" s="39">
        <f t="shared" si="6"/>
        <v>8100</v>
      </c>
      <c r="Y39" s="39">
        <f t="shared" si="7"/>
        <v>10798.5</v>
      </c>
    </row>
    <row r="40" spans="1:25" s="49" customFormat="1" ht="72" x14ac:dyDescent="0.2">
      <c r="A40" s="34" t="s">
        <v>18</v>
      </c>
      <c r="B40" s="40">
        <v>24</v>
      </c>
      <c r="C40" s="41">
        <v>409</v>
      </c>
      <c r="D40" s="35">
        <v>3</v>
      </c>
      <c r="E40" s="36">
        <v>0</v>
      </c>
      <c r="F40" s="42">
        <v>0</v>
      </c>
      <c r="G40" s="56"/>
      <c r="H40" s="39">
        <v>8100</v>
      </c>
      <c r="I40" s="39">
        <v>10198.5</v>
      </c>
      <c r="J40" s="57"/>
      <c r="K40" s="57"/>
      <c r="L40" s="39">
        <f t="shared" si="1"/>
        <v>8100</v>
      </c>
      <c r="M40" s="39">
        <f t="shared" si="2"/>
        <v>10198.5</v>
      </c>
      <c r="N40" s="58"/>
      <c r="O40" s="58">
        <f>O41+O44</f>
        <v>600</v>
      </c>
      <c r="P40" s="58">
        <f t="shared" si="3"/>
        <v>8100</v>
      </c>
      <c r="Q40" s="39">
        <f t="shared" si="4"/>
        <v>10798.5</v>
      </c>
      <c r="R40" s="50"/>
      <c r="S40" s="50"/>
      <c r="T40" s="39">
        <f t="shared" si="5"/>
        <v>8100</v>
      </c>
      <c r="U40" s="39">
        <f t="shared" si="5"/>
        <v>10798.5</v>
      </c>
      <c r="V40" s="50"/>
      <c r="W40" s="50"/>
      <c r="X40" s="39">
        <f t="shared" si="6"/>
        <v>8100</v>
      </c>
      <c r="Y40" s="39">
        <f t="shared" si="7"/>
        <v>10798.5</v>
      </c>
    </row>
    <row r="41" spans="1:25" s="49" customFormat="1" ht="36" x14ac:dyDescent="0.2">
      <c r="A41" s="34" t="s">
        <v>19</v>
      </c>
      <c r="B41" s="40">
        <v>24</v>
      </c>
      <c r="C41" s="41">
        <v>409</v>
      </c>
      <c r="D41" s="35">
        <v>3</v>
      </c>
      <c r="E41" s="36">
        <v>0</v>
      </c>
      <c r="F41" s="42">
        <v>7031</v>
      </c>
      <c r="G41" s="56"/>
      <c r="H41" s="39">
        <v>8100</v>
      </c>
      <c r="I41" s="39">
        <v>10198.5</v>
      </c>
      <c r="J41" s="57"/>
      <c r="K41" s="57"/>
      <c r="L41" s="39">
        <f t="shared" si="1"/>
        <v>8100</v>
      </c>
      <c r="M41" s="39">
        <f t="shared" si="2"/>
        <v>10198.5</v>
      </c>
      <c r="N41" s="58"/>
      <c r="O41" s="58"/>
      <c r="P41" s="58">
        <f t="shared" si="3"/>
        <v>8100</v>
      </c>
      <c r="Q41" s="39">
        <f t="shared" si="4"/>
        <v>10198.5</v>
      </c>
      <c r="R41" s="50"/>
      <c r="S41" s="50"/>
      <c r="T41" s="39">
        <f t="shared" si="5"/>
        <v>8100</v>
      </c>
      <c r="U41" s="39">
        <f t="shared" si="5"/>
        <v>10198.5</v>
      </c>
      <c r="V41" s="50"/>
      <c r="W41" s="50"/>
      <c r="X41" s="39">
        <f t="shared" si="6"/>
        <v>8100</v>
      </c>
      <c r="Y41" s="39">
        <f t="shared" si="7"/>
        <v>10198.5</v>
      </c>
    </row>
    <row r="42" spans="1:25" s="49" customFormat="1" ht="12" x14ac:dyDescent="0.2">
      <c r="A42" s="34" t="s">
        <v>20</v>
      </c>
      <c r="B42" s="40">
        <v>24</v>
      </c>
      <c r="C42" s="41">
        <v>409</v>
      </c>
      <c r="D42" s="35">
        <v>3</v>
      </c>
      <c r="E42" s="36">
        <v>0</v>
      </c>
      <c r="F42" s="42">
        <v>7031</v>
      </c>
      <c r="G42" s="56">
        <v>500</v>
      </c>
      <c r="H42" s="39">
        <v>8100</v>
      </c>
      <c r="I42" s="39">
        <v>10198.5</v>
      </c>
      <c r="J42" s="57"/>
      <c r="K42" s="57"/>
      <c r="L42" s="39">
        <f t="shared" si="1"/>
        <v>8100</v>
      </c>
      <c r="M42" s="39">
        <f t="shared" si="2"/>
        <v>10198.5</v>
      </c>
      <c r="N42" s="58"/>
      <c r="O42" s="58"/>
      <c r="P42" s="58">
        <f t="shared" si="3"/>
        <v>8100</v>
      </c>
      <c r="Q42" s="39">
        <f t="shared" si="4"/>
        <v>10198.5</v>
      </c>
      <c r="R42" s="50"/>
      <c r="S42" s="50"/>
      <c r="T42" s="39">
        <f t="shared" si="5"/>
        <v>8100</v>
      </c>
      <c r="U42" s="39">
        <f t="shared" si="5"/>
        <v>10198.5</v>
      </c>
      <c r="V42" s="50"/>
      <c r="W42" s="50"/>
      <c r="X42" s="39">
        <f t="shared" si="6"/>
        <v>8100</v>
      </c>
      <c r="Y42" s="39">
        <f t="shared" si="7"/>
        <v>10198.5</v>
      </c>
    </row>
    <row r="43" spans="1:25" s="49" customFormat="1" ht="12" x14ac:dyDescent="0.2">
      <c r="A43" s="34" t="s">
        <v>21</v>
      </c>
      <c r="B43" s="40">
        <v>24</v>
      </c>
      <c r="C43" s="41">
        <v>409</v>
      </c>
      <c r="D43" s="35">
        <v>3</v>
      </c>
      <c r="E43" s="36">
        <v>0</v>
      </c>
      <c r="F43" s="42">
        <v>7031</v>
      </c>
      <c r="G43" s="56">
        <v>540</v>
      </c>
      <c r="H43" s="39">
        <v>8100</v>
      </c>
      <c r="I43" s="39">
        <v>10198.5</v>
      </c>
      <c r="J43" s="57"/>
      <c r="K43" s="57"/>
      <c r="L43" s="39">
        <f t="shared" si="1"/>
        <v>8100</v>
      </c>
      <c r="M43" s="39">
        <f t="shared" si="2"/>
        <v>10198.5</v>
      </c>
      <c r="N43" s="58"/>
      <c r="O43" s="58"/>
      <c r="P43" s="58">
        <f t="shared" si="3"/>
        <v>8100</v>
      </c>
      <c r="Q43" s="39">
        <f t="shared" si="4"/>
        <v>10198.5</v>
      </c>
      <c r="R43" s="50"/>
      <c r="S43" s="50"/>
      <c r="T43" s="39">
        <f t="shared" si="5"/>
        <v>8100</v>
      </c>
      <c r="U43" s="39">
        <f t="shared" si="5"/>
        <v>10198.5</v>
      </c>
      <c r="V43" s="50"/>
      <c r="W43" s="50"/>
      <c r="X43" s="39">
        <f t="shared" si="6"/>
        <v>8100</v>
      </c>
      <c r="Y43" s="39">
        <f t="shared" si="7"/>
        <v>10198.5</v>
      </c>
    </row>
    <row r="44" spans="1:25" s="49" customFormat="1" ht="72" x14ac:dyDescent="0.2">
      <c r="A44" s="34" t="s">
        <v>28</v>
      </c>
      <c r="B44" s="40">
        <v>24</v>
      </c>
      <c r="C44" s="41">
        <v>409</v>
      </c>
      <c r="D44" s="35">
        <v>3</v>
      </c>
      <c r="E44" s="36">
        <v>0</v>
      </c>
      <c r="F44" s="42">
        <v>8831</v>
      </c>
      <c r="G44" s="56"/>
      <c r="H44" s="39"/>
      <c r="I44" s="39"/>
      <c r="J44" s="57"/>
      <c r="K44" s="57"/>
      <c r="L44" s="39">
        <v>0</v>
      </c>
      <c r="M44" s="39">
        <v>0</v>
      </c>
      <c r="N44" s="58"/>
      <c r="O44" s="58">
        <f>O45</f>
        <v>600</v>
      </c>
      <c r="P44" s="58">
        <f>L44+N44</f>
        <v>0</v>
      </c>
      <c r="Q44" s="39">
        <f>M44+O44</f>
        <v>600</v>
      </c>
      <c r="R44" s="50"/>
      <c r="S44" s="50"/>
      <c r="T44" s="39">
        <f t="shared" si="5"/>
        <v>0</v>
      </c>
      <c r="U44" s="39">
        <f t="shared" si="5"/>
        <v>600</v>
      </c>
      <c r="V44" s="50"/>
      <c r="W44" s="50"/>
      <c r="X44" s="39">
        <f t="shared" si="6"/>
        <v>0</v>
      </c>
      <c r="Y44" s="39">
        <f t="shared" si="7"/>
        <v>600</v>
      </c>
    </row>
    <row r="45" spans="1:25" s="49" customFormat="1" ht="12" x14ac:dyDescent="0.2">
      <c r="A45" s="34" t="s">
        <v>20</v>
      </c>
      <c r="B45" s="40">
        <v>24</v>
      </c>
      <c r="C45" s="41">
        <v>409</v>
      </c>
      <c r="D45" s="35">
        <v>3</v>
      </c>
      <c r="E45" s="36">
        <v>0</v>
      </c>
      <c r="F45" s="42">
        <v>8831</v>
      </c>
      <c r="G45" s="56">
        <v>500</v>
      </c>
      <c r="H45" s="39"/>
      <c r="I45" s="39"/>
      <c r="J45" s="57"/>
      <c r="K45" s="57"/>
      <c r="L45" s="39">
        <v>0</v>
      </c>
      <c r="M45" s="39">
        <v>0</v>
      </c>
      <c r="N45" s="58"/>
      <c r="O45" s="58">
        <f>O46</f>
        <v>600</v>
      </c>
      <c r="P45" s="58">
        <f t="shared" ref="P45:P46" si="8">L45+N45</f>
        <v>0</v>
      </c>
      <c r="Q45" s="39">
        <f>M45+O45</f>
        <v>600</v>
      </c>
      <c r="R45" s="50"/>
      <c r="S45" s="50"/>
      <c r="T45" s="39">
        <f t="shared" si="5"/>
        <v>0</v>
      </c>
      <c r="U45" s="39">
        <f t="shared" si="5"/>
        <v>600</v>
      </c>
      <c r="V45" s="50"/>
      <c r="W45" s="50"/>
      <c r="X45" s="39">
        <f t="shared" si="6"/>
        <v>0</v>
      </c>
      <c r="Y45" s="39">
        <f t="shared" si="7"/>
        <v>600</v>
      </c>
    </row>
    <row r="46" spans="1:25" s="49" customFormat="1" ht="12" x14ac:dyDescent="0.2">
      <c r="A46" s="34" t="s">
        <v>21</v>
      </c>
      <c r="B46" s="40">
        <v>24</v>
      </c>
      <c r="C46" s="41">
        <v>409</v>
      </c>
      <c r="D46" s="35">
        <v>3</v>
      </c>
      <c r="E46" s="36">
        <v>0</v>
      </c>
      <c r="F46" s="42">
        <v>8831</v>
      </c>
      <c r="G46" s="56">
        <v>540</v>
      </c>
      <c r="H46" s="39"/>
      <c r="I46" s="39"/>
      <c r="J46" s="57"/>
      <c r="K46" s="57"/>
      <c r="L46" s="39">
        <v>0</v>
      </c>
      <c r="M46" s="39">
        <v>0</v>
      </c>
      <c r="N46" s="58"/>
      <c r="O46" s="58">
        <v>600</v>
      </c>
      <c r="P46" s="58">
        <f t="shared" si="8"/>
        <v>0</v>
      </c>
      <c r="Q46" s="39">
        <f>M46+O46</f>
        <v>600</v>
      </c>
      <c r="R46" s="50"/>
      <c r="S46" s="50"/>
      <c r="T46" s="39">
        <f t="shared" si="5"/>
        <v>0</v>
      </c>
      <c r="U46" s="39">
        <f t="shared" si="5"/>
        <v>600</v>
      </c>
      <c r="V46" s="50"/>
      <c r="W46" s="50"/>
      <c r="X46" s="39">
        <f t="shared" si="6"/>
        <v>0</v>
      </c>
      <c r="Y46" s="39">
        <f t="shared" si="7"/>
        <v>600</v>
      </c>
    </row>
    <row r="47" spans="1:25" s="49" customFormat="1" ht="24" x14ac:dyDescent="0.2">
      <c r="A47" s="34" t="s">
        <v>30</v>
      </c>
      <c r="B47" s="40">
        <v>24</v>
      </c>
      <c r="C47" s="41">
        <v>412</v>
      </c>
      <c r="D47" s="35"/>
      <c r="E47" s="36"/>
      <c r="F47" s="42"/>
      <c r="G47" s="56"/>
      <c r="H47" s="39">
        <v>4873</v>
      </c>
      <c r="I47" s="39">
        <v>5333</v>
      </c>
      <c r="J47" s="57"/>
      <c r="K47" s="57"/>
      <c r="L47" s="39">
        <f t="shared" si="1"/>
        <v>4873</v>
      </c>
      <c r="M47" s="39">
        <f t="shared" si="2"/>
        <v>5333</v>
      </c>
      <c r="N47" s="39">
        <f>N48+N52</f>
        <v>10948.173870000001</v>
      </c>
      <c r="O47" s="39">
        <f>O48+O52</f>
        <v>0</v>
      </c>
      <c r="P47" s="39">
        <f t="shared" si="3"/>
        <v>15821.173870000001</v>
      </c>
      <c r="Q47" s="39">
        <f t="shared" si="4"/>
        <v>5333</v>
      </c>
      <c r="R47" s="50"/>
      <c r="S47" s="50"/>
      <c r="T47" s="39">
        <f t="shared" si="5"/>
        <v>15821.173870000001</v>
      </c>
      <c r="U47" s="39">
        <f t="shared" si="5"/>
        <v>5333</v>
      </c>
      <c r="V47" s="50"/>
      <c r="W47" s="50"/>
      <c r="X47" s="39">
        <f t="shared" si="6"/>
        <v>15821.173870000001</v>
      </c>
      <c r="Y47" s="39">
        <f t="shared" si="7"/>
        <v>5333</v>
      </c>
    </row>
    <row r="48" spans="1:25" s="49" customFormat="1" ht="96" x14ac:dyDescent="0.2">
      <c r="A48" s="34" t="s">
        <v>13</v>
      </c>
      <c r="B48" s="40">
        <v>24</v>
      </c>
      <c r="C48" s="41">
        <v>412</v>
      </c>
      <c r="D48" s="35">
        <v>2</v>
      </c>
      <c r="E48" s="36">
        <v>0</v>
      </c>
      <c r="F48" s="42">
        <v>0</v>
      </c>
      <c r="G48" s="56"/>
      <c r="H48" s="39">
        <v>3845</v>
      </c>
      <c r="I48" s="39">
        <v>3851</v>
      </c>
      <c r="J48" s="57"/>
      <c r="K48" s="57"/>
      <c r="L48" s="39">
        <f t="shared" si="1"/>
        <v>3845</v>
      </c>
      <c r="M48" s="39">
        <f t="shared" si="2"/>
        <v>3851</v>
      </c>
      <c r="N48" s="58"/>
      <c r="O48" s="58"/>
      <c r="P48" s="39">
        <f t="shared" si="3"/>
        <v>3845</v>
      </c>
      <c r="Q48" s="39">
        <f t="shared" si="4"/>
        <v>3851</v>
      </c>
      <c r="R48" s="50"/>
      <c r="S48" s="50"/>
      <c r="T48" s="39">
        <f t="shared" si="5"/>
        <v>3845</v>
      </c>
      <c r="U48" s="39">
        <f t="shared" si="5"/>
        <v>3851</v>
      </c>
      <c r="V48" s="50"/>
      <c r="W48" s="50"/>
      <c r="X48" s="39">
        <f t="shared" si="6"/>
        <v>3845</v>
      </c>
      <c r="Y48" s="39">
        <f t="shared" si="7"/>
        <v>3851</v>
      </c>
    </row>
    <row r="49" spans="1:25" s="49" customFormat="1" ht="84" x14ac:dyDescent="0.2">
      <c r="A49" s="34" t="s">
        <v>31</v>
      </c>
      <c r="B49" s="40">
        <v>24</v>
      </c>
      <c r="C49" s="41">
        <v>412</v>
      </c>
      <c r="D49" s="35">
        <v>2</v>
      </c>
      <c r="E49" s="36">
        <v>0</v>
      </c>
      <c r="F49" s="42">
        <v>8010</v>
      </c>
      <c r="G49" s="36"/>
      <c r="H49" s="39">
        <v>3845</v>
      </c>
      <c r="I49" s="39">
        <v>3851</v>
      </c>
      <c r="J49" s="57"/>
      <c r="K49" s="57"/>
      <c r="L49" s="39">
        <f t="shared" si="1"/>
        <v>3845</v>
      </c>
      <c r="M49" s="39">
        <f t="shared" si="2"/>
        <v>3851</v>
      </c>
      <c r="N49" s="58"/>
      <c r="O49" s="58"/>
      <c r="P49" s="39">
        <f t="shared" si="3"/>
        <v>3845</v>
      </c>
      <c r="Q49" s="39">
        <f t="shared" si="4"/>
        <v>3851</v>
      </c>
      <c r="R49" s="50"/>
      <c r="S49" s="50"/>
      <c r="T49" s="39">
        <f t="shared" si="5"/>
        <v>3845</v>
      </c>
      <c r="U49" s="39">
        <f t="shared" si="5"/>
        <v>3851</v>
      </c>
      <c r="V49" s="50"/>
      <c r="W49" s="50"/>
      <c r="X49" s="39">
        <f t="shared" si="6"/>
        <v>3845</v>
      </c>
      <c r="Y49" s="39">
        <f t="shared" si="7"/>
        <v>3851</v>
      </c>
    </row>
    <row r="50" spans="1:25" s="49" customFormat="1" ht="36" x14ac:dyDescent="0.2">
      <c r="A50" s="34" t="s">
        <v>32</v>
      </c>
      <c r="B50" s="40">
        <v>24</v>
      </c>
      <c r="C50" s="41">
        <v>412</v>
      </c>
      <c r="D50" s="35">
        <v>2</v>
      </c>
      <c r="E50" s="36">
        <v>0</v>
      </c>
      <c r="F50" s="42">
        <v>8010</v>
      </c>
      <c r="G50" s="36">
        <v>600</v>
      </c>
      <c r="H50" s="39">
        <v>3845</v>
      </c>
      <c r="I50" s="39">
        <v>3851</v>
      </c>
      <c r="J50" s="57"/>
      <c r="K50" s="57"/>
      <c r="L50" s="39">
        <f t="shared" si="1"/>
        <v>3845</v>
      </c>
      <c r="M50" s="39">
        <f t="shared" si="2"/>
        <v>3851</v>
      </c>
      <c r="N50" s="58"/>
      <c r="O50" s="58"/>
      <c r="P50" s="39">
        <f t="shared" si="3"/>
        <v>3845</v>
      </c>
      <c r="Q50" s="39">
        <f t="shared" si="4"/>
        <v>3851</v>
      </c>
      <c r="R50" s="50"/>
      <c r="S50" s="50"/>
      <c r="T50" s="39">
        <f t="shared" si="5"/>
        <v>3845</v>
      </c>
      <c r="U50" s="39">
        <f t="shared" si="5"/>
        <v>3851</v>
      </c>
      <c r="V50" s="50"/>
      <c r="W50" s="50"/>
      <c r="X50" s="39">
        <f t="shared" si="6"/>
        <v>3845</v>
      </c>
      <c r="Y50" s="39">
        <f t="shared" si="7"/>
        <v>3851</v>
      </c>
    </row>
    <row r="51" spans="1:25" s="49" customFormat="1" ht="12" x14ac:dyDescent="0.2">
      <c r="A51" s="34" t="s">
        <v>33</v>
      </c>
      <c r="B51" s="40">
        <v>24</v>
      </c>
      <c r="C51" s="41">
        <v>412</v>
      </c>
      <c r="D51" s="35">
        <v>2</v>
      </c>
      <c r="E51" s="36">
        <v>0</v>
      </c>
      <c r="F51" s="42">
        <v>8010</v>
      </c>
      <c r="G51" s="36">
        <v>610</v>
      </c>
      <c r="H51" s="39">
        <v>3845</v>
      </c>
      <c r="I51" s="39">
        <v>3851</v>
      </c>
      <c r="J51" s="57"/>
      <c r="K51" s="57"/>
      <c r="L51" s="39">
        <f t="shared" si="1"/>
        <v>3845</v>
      </c>
      <c r="M51" s="39">
        <f t="shared" si="2"/>
        <v>3851</v>
      </c>
      <c r="N51" s="58"/>
      <c r="O51" s="58"/>
      <c r="P51" s="39">
        <f t="shared" si="3"/>
        <v>3845</v>
      </c>
      <c r="Q51" s="39">
        <f t="shared" si="4"/>
        <v>3851</v>
      </c>
      <c r="R51" s="50"/>
      <c r="S51" s="50"/>
      <c r="T51" s="39">
        <f t="shared" si="5"/>
        <v>3845</v>
      </c>
      <c r="U51" s="39">
        <f t="shared" si="5"/>
        <v>3851</v>
      </c>
      <c r="V51" s="50"/>
      <c r="W51" s="50"/>
      <c r="X51" s="39">
        <f t="shared" si="6"/>
        <v>3845</v>
      </c>
      <c r="Y51" s="39">
        <f t="shared" si="7"/>
        <v>3851</v>
      </c>
    </row>
    <row r="52" spans="1:25" s="49" customFormat="1" ht="72" x14ac:dyDescent="0.2">
      <c r="A52" s="34" t="s">
        <v>18</v>
      </c>
      <c r="B52" s="40">
        <v>24</v>
      </c>
      <c r="C52" s="41">
        <v>412</v>
      </c>
      <c r="D52" s="35">
        <v>3</v>
      </c>
      <c r="E52" s="36">
        <v>0</v>
      </c>
      <c r="F52" s="42">
        <v>0</v>
      </c>
      <c r="G52" s="36"/>
      <c r="H52" s="39">
        <v>1028</v>
      </c>
      <c r="I52" s="39">
        <v>1482</v>
      </c>
      <c r="J52" s="57"/>
      <c r="K52" s="57"/>
      <c r="L52" s="39">
        <f t="shared" si="1"/>
        <v>1028</v>
      </c>
      <c r="M52" s="39">
        <f t="shared" si="2"/>
        <v>1482</v>
      </c>
      <c r="N52" s="39">
        <f>N53+N56</f>
        <v>10948.173870000001</v>
      </c>
      <c r="O52" s="39">
        <f>O53+O56</f>
        <v>0</v>
      </c>
      <c r="P52" s="39">
        <f t="shared" si="3"/>
        <v>11976.173870000001</v>
      </c>
      <c r="Q52" s="39">
        <f t="shared" si="4"/>
        <v>1482</v>
      </c>
      <c r="R52" s="50"/>
      <c r="S52" s="50"/>
      <c r="T52" s="39">
        <f t="shared" si="5"/>
        <v>11976.173870000001</v>
      </c>
      <c r="U52" s="39">
        <f t="shared" si="5"/>
        <v>1482</v>
      </c>
      <c r="V52" s="50"/>
      <c r="W52" s="50"/>
      <c r="X52" s="39">
        <f t="shared" si="6"/>
        <v>11976.173870000001</v>
      </c>
      <c r="Y52" s="39">
        <f t="shared" si="7"/>
        <v>1482</v>
      </c>
    </row>
    <row r="53" spans="1:25" s="49" customFormat="1" ht="84" x14ac:dyDescent="0.2">
      <c r="A53" s="34" t="s">
        <v>31</v>
      </c>
      <c r="B53" s="40">
        <v>24</v>
      </c>
      <c r="C53" s="41">
        <v>412</v>
      </c>
      <c r="D53" s="35">
        <v>3</v>
      </c>
      <c r="E53" s="36">
        <v>0</v>
      </c>
      <c r="F53" s="42">
        <v>8010</v>
      </c>
      <c r="G53" s="36"/>
      <c r="H53" s="39">
        <v>1028</v>
      </c>
      <c r="I53" s="39">
        <v>1482</v>
      </c>
      <c r="J53" s="57"/>
      <c r="K53" s="57"/>
      <c r="L53" s="39">
        <f t="shared" si="1"/>
        <v>1028</v>
      </c>
      <c r="M53" s="39">
        <f t="shared" si="2"/>
        <v>1482</v>
      </c>
      <c r="N53" s="39">
        <v>0</v>
      </c>
      <c r="O53" s="58"/>
      <c r="P53" s="39">
        <f t="shared" si="3"/>
        <v>1028</v>
      </c>
      <c r="Q53" s="39">
        <f t="shared" si="4"/>
        <v>1482</v>
      </c>
      <c r="R53" s="50"/>
      <c r="S53" s="50"/>
      <c r="T53" s="39">
        <f t="shared" si="5"/>
        <v>1028</v>
      </c>
      <c r="U53" s="39">
        <f t="shared" si="5"/>
        <v>1482</v>
      </c>
      <c r="V53" s="50"/>
      <c r="W53" s="50"/>
      <c r="X53" s="39">
        <f t="shared" si="6"/>
        <v>1028</v>
      </c>
      <c r="Y53" s="39">
        <f t="shared" si="7"/>
        <v>1482</v>
      </c>
    </row>
    <row r="54" spans="1:25" s="49" customFormat="1" ht="36" x14ac:dyDescent="0.2">
      <c r="A54" s="34" t="s">
        <v>32</v>
      </c>
      <c r="B54" s="40">
        <v>24</v>
      </c>
      <c r="C54" s="41">
        <v>412</v>
      </c>
      <c r="D54" s="35">
        <v>3</v>
      </c>
      <c r="E54" s="36">
        <v>0</v>
      </c>
      <c r="F54" s="42">
        <v>8010</v>
      </c>
      <c r="G54" s="36">
        <v>600</v>
      </c>
      <c r="H54" s="39">
        <v>1028</v>
      </c>
      <c r="I54" s="39">
        <v>1482</v>
      </c>
      <c r="J54" s="57"/>
      <c r="K54" s="57"/>
      <c r="L54" s="39">
        <f t="shared" si="1"/>
        <v>1028</v>
      </c>
      <c r="M54" s="39">
        <f t="shared" si="2"/>
        <v>1482</v>
      </c>
      <c r="N54" s="39">
        <v>0</v>
      </c>
      <c r="O54" s="58"/>
      <c r="P54" s="39">
        <f t="shared" si="3"/>
        <v>1028</v>
      </c>
      <c r="Q54" s="39">
        <f t="shared" si="4"/>
        <v>1482</v>
      </c>
      <c r="R54" s="50"/>
      <c r="S54" s="50"/>
      <c r="T54" s="39">
        <f t="shared" si="5"/>
        <v>1028</v>
      </c>
      <c r="U54" s="39">
        <f t="shared" si="5"/>
        <v>1482</v>
      </c>
      <c r="V54" s="50"/>
      <c r="W54" s="50"/>
      <c r="X54" s="39">
        <f t="shared" si="6"/>
        <v>1028</v>
      </c>
      <c r="Y54" s="39">
        <f t="shared" si="7"/>
        <v>1482</v>
      </c>
    </row>
    <row r="55" spans="1:25" s="49" customFormat="1" ht="12" x14ac:dyDescent="0.2">
      <c r="A55" s="34" t="s">
        <v>33</v>
      </c>
      <c r="B55" s="40">
        <v>24</v>
      </c>
      <c r="C55" s="41">
        <v>412</v>
      </c>
      <c r="D55" s="35">
        <v>3</v>
      </c>
      <c r="E55" s="36">
        <v>0</v>
      </c>
      <c r="F55" s="42">
        <v>8010</v>
      </c>
      <c r="G55" s="36">
        <v>610</v>
      </c>
      <c r="H55" s="39">
        <v>1028</v>
      </c>
      <c r="I55" s="39">
        <v>1482</v>
      </c>
      <c r="J55" s="57"/>
      <c r="K55" s="57"/>
      <c r="L55" s="39">
        <f t="shared" si="1"/>
        <v>1028</v>
      </c>
      <c r="M55" s="39">
        <f t="shared" si="2"/>
        <v>1482</v>
      </c>
      <c r="N55" s="39">
        <v>0</v>
      </c>
      <c r="O55" s="58"/>
      <c r="P55" s="39">
        <f t="shared" si="3"/>
        <v>1028</v>
      </c>
      <c r="Q55" s="39">
        <f t="shared" si="4"/>
        <v>1482</v>
      </c>
      <c r="R55" s="50"/>
      <c r="S55" s="50"/>
      <c r="T55" s="39">
        <f t="shared" si="5"/>
        <v>1028</v>
      </c>
      <c r="U55" s="39">
        <f t="shared" si="5"/>
        <v>1482</v>
      </c>
      <c r="V55" s="50"/>
      <c r="W55" s="50"/>
      <c r="X55" s="39">
        <f t="shared" si="6"/>
        <v>1028</v>
      </c>
      <c r="Y55" s="39">
        <f t="shared" si="7"/>
        <v>1482</v>
      </c>
    </row>
    <row r="56" spans="1:25" s="49" customFormat="1" ht="72" x14ac:dyDescent="0.2">
      <c r="A56" s="34" t="s">
        <v>28</v>
      </c>
      <c r="B56" s="40">
        <v>24</v>
      </c>
      <c r="C56" s="42">
        <v>412</v>
      </c>
      <c r="D56" s="35">
        <v>3</v>
      </c>
      <c r="E56" s="36">
        <v>0</v>
      </c>
      <c r="F56" s="56">
        <v>8831</v>
      </c>
      <c r="G56" s="56"/>
      <c r="H56" s="39"/>
      <c r="I56" s="39"/>
      <c r="J56" s="57"/>
      <c r="K56" s="57"/>
      <c r="L56" s="39">
        <v>0</v>
      </c>
      <c r="M56" s="39">
        <v>0</v>
      </c>
      <c r="N56" s="39">
        <f>N57</f>
        <v>10948.173870000001</v>
      </c>
      <c r="O56" s="58"/>
      <c r="P56" s="39">
        <f>L56+N56</f>
        <v>10948.173870000001</v>
      </c>
      <c r="Q56" s="39">
        <f>M56+O56</f>
        <v>0</v>
      </c>
      <c r="R56" s="50"/>
      <c r="S56" s="50"/>
      <c r="T56" s="39">
        <f t="shared" si="5"/>
        <v>10948.173870000001</v>
      </c>
      <c r="U56" s="39">
        <f t="shared" si="5"/>
        <v>0</v>
      </c>
      <c r="V56" s="50"/>
      <c r="W56" s="50"/>
      <c r="X56" s="39">
        <f t="shared" si="6"/>
        <v>10948.173870000001</v>
      </c>
      <c r="Y56" s="39">
        <f t="shared" si="7"/>
        <v>0</v>
      </c>
    </row>
    <row r="57" spans="1:25" s="49" customFormat="1" ht="12" x14ac:dyDescent="0.2">
      <c r="A57" s="34" t="s">
        <v>20</v>
      </c>
      <c r="B57" s="40">
        <v>24</v>
      </c>
      <c r="C57" s="42">
        <v>412</v>
      </c>
      <c r="D57" s="35">
        <v>3</v>
      </c>
      <c r="E57" s="36">
        <v>0</v>
      </c>
      <c r="F57" s="56">
        <v>8831</v>
      </c>
      <c r="G57" s="56">
        <v>500</v>
      </c>
      <c r="H57" s="39"/>
      <c r="I57" s="39"/>
      <c r="J57" s="57"/>
      <c r="K57" s="57"/>
      <c r="L57" s="39">
        <v>0</v>
      </c>
      <c r="M57" s="39">
        <v>0</v>
      </c>
      <c r="N57" s="39">
        <f>N58</f>
        <v>10948.173870000001</v>
      </c>
      <c r="O57" s="58"/>
      <c r="P57" s="39">
        <f t="shared" ref="P57:P58" si="9">L57+N57</f>
        <v>10948.173870000001</v>
      </c>
      <c r="Q57" s="39">
        <f t="shared" ref="Q57:Q58" si="10">M57+O57</f>
        <v>0</v>
      </c>
      <c r="R57" s="50"/>
      <c r="S57" s="50"/>
      <c r="T57" s="39">
        <f t="shared" si="5"/>
        <v>10948.173870000001</v>
      </c>
      <c r="U57" s="39">
        <f t="shared" si="5"/>
        <v>0</v>
      </c>
      <c r="V57" s="50"/>
      <c r="W57" s="50"/>
      <c r="X57" s="39">
        <f t="shared" si="6"/>
        <v>10948.173870000001</v>
      </c>
      <c r="Y57" s="39">
        <f t="shared" si="7"/>
        <v>0</v>
      </c>
    </row>
    <row r="58" spans="1:25" s="49" customFormat="1" ht="12" x14ac:dyDescent="0.2">
      <c r="A58" s="34" t="s">
        <v>21</v>
      </c>
      <c r="B58" s="40">
        <v>24</v>
      </c>
      <c r="C58" s="42">
        <v>412</v>
      </c>
      <c r="D58" s="35">
        <v>3</v>
      </c>
      <c r="E58" s="36">
        <v>0</v>
      </c>
      <c r="F58" s="56">
        <v>8831</v>
      </c>
      <c r="G58" s="56">
        <v>540</v>
      </c>
      <c r="H58" s="39"/>
      <c r="I58" s="39"/>
      <c r="J58" s="57"/>
      <c r="K58" s="57"/>
      <c r="L58" s="39">
        <v>0</v>
      </c>
      <c r="M58" s="39">
        <v>0</v>
      </c>
      <c r="N58" s="39">
        <v>10948.173870000001</v>
      </c>
      <c r="O58" s="58"/>
      <c r="P58" s="39">
        <f t="shared" si="9"/>
        <v>10948.173870000001</v>
      </c>
      <c r="Q58" s="39">
        <f t="shared" si="10"/>
        <v>0</v>
      </c>
      <c r="R58" s="50"/>
      <c r="S58" s="50"/>
      <c r="T58" s="39">
        <f t="shared" si="5"/>
        <v>10948.173870000001</v>
      </c>
      <c r="U58" s="39">
        <f t="shared" si="5"/>
        <v>0</v>
      </c>
      <c r="V58" s="50"/>
      <c r="W58" s="50"/>
      <c r="X58" s="39">
        <f t="shared" si="6"/>
        <v>10948.173870000001</v>
      </c>
      <c r="Y58" s="39">
        <f t="shared" si="7"/>
        <v>0</v>
      </c>
    </row>
    <row r="59" spans="1:25" s="49" customFormat="1" ht="12" x14ac:dyDescent="0.2">
      <c r="A59" s="34" t="s">
        <v>34</v>
      </c>
      <c r="B59" s="40">
        <v>24</v>
      </c>
      <c r="C59" s="41">
        <v>500</v>
      </c>
      <c r="D59" s="35"/>
      <c r="E59" s="36"/>
      <c r="F59" s="42"/>
      <c r="G59" s="36"/>
      <c r="H59" s="39">
        <v>120060.4</v>
      </c>
      <c r="I59" s="39">
        <v>93792.3</v>
      </c>
      <c r="J59" s="75">
        <f>J60+J68</f>
        <v>0</v>
      </c>
      <c r="K59" s="75">
        <f>K60+K68</f>
        <v>0</v>
      </c>
      <c r="L59" s="39">
        <f t="shared" si="1"/>
        <v>120060.4</v>
      </c>
      <c r="M59" s="39">
        <f t="shared" si="2"/>
        <v>93792.3</v>
      </c>
      <c r="N59" s="39">
        <f>N60+N68+N85+N90</f>
        <v>-10440.5</v>
      </c>
      <c r="O59" s="39">
        <f>O60+O68+O85+O90</f>
        <v>0</v>
      </c>
      <c r="P59" s="58">
        <f t="shared" si="3"/>
        <v>109619.9</v>
      </c>
      <c r="Q59" s="39">
        <f t="shared" si="4"/>
        <v>93792.3</v>
      </c>
      <c r="R59" s="50"/>
      <c r="S59" s="50"/>
      <c r="T59" s="39">
        <f t="shared" si="5"/>
        <v>109619.9</v>
      </c>
      <c r="U59" s="39">
        <f t="shared" si="5"/>
        <v>93792.3</v>
      </c>
      <c r="V59" s="50"/>
      <c r="W59" s="50"/>
      <c r="X59" s="39">
        <f t="shared" si="6"/>
        <v>109619.9</v>
      </c>
      <c r="Y59" s="39">
        <f t="shared" si="7"/>
        <v>93792.3</v>
      </c>
    </row>
    <row r="60" spans="1:25" s="49" customFormat="1" ht="12" x14ac:dyDescent="0.2">
      <c r="A60" s="34" t="s">
        <v>35</v>
      </c>
      <c r="B60" s="40">
        <v>24</v>
      </c>
      <c r="C60" s="41">
        <v>501</v>
      </c>
      <c r="D60" s="35"/>
      <c r="E60" s="36"/>
      <c r="F60" s="42"/>
      <c r="G60" s="36"/>
      <c r="H60" s="39">
        <v>47183</v>
      </c>
      <c r="I60" s="39">
        <v>69746.899999999994</v>
      </c>
      <c r="J60" s="75"/>
      <c r="K60" s="75"/>
      <c r="L60" s="39">
        <f t="shared" si="1"/>
        <v>47183</v>
      </c>
      <c r="M60" s="39">
        <f t="shared" si="2"/>
        <v>69746.899999999994</v>
      </c>
      <c r="N60" s="39">
        <f>N61</f>
        <v>0</v>
      </c>
      <c r="O60" s="39">
        <f>O61</f>
        <v>0</v>
      </c>
      <c r="P60" s="58">
        <f t="shared" si="3"/>
        <v>47183</v>
      </c>
      <c r="Q60" s="39">
        <f t="shared" si="4"/>
        <v>69746.899999999994</v>
      </c>
      <c r="R60" s="50"/>
      <c r="S60" s="50"/>
      <c r="T60" s="39">
        <f t="shared" si="5"/>
        <v>47183</v>
      </c>
      <c r="U60" s="39">
        <f t="shared" si="5"/>
        <v>69746.899999999994</v>
      </c>
      <c r="V60" s="50"/>
      <c r="W60" s="50"/>
      <c r="X60" s="39">
        <f t="shared" si="6"/>
        <v>47183</v>
      </c>
      <c r="Y60" s="39">
        <f t="shared" si="7"/>
        <v>69746.899999999994</v>
      </c>
    </row>
    <row r="61" spans="1:25" s="49" customFormat="1" ht="72" x14ac:dyDescent="0.2">
      <c r="A61" s="34" t="s">
        <v>18</v>
      </c>
      <c r="B61" s="40">
        <v>24</v>
      </c>
      <c r="C61" s="41">
        <v>501</v>
      </c>
      <c r="D61" s="35">
        <v>3</v>
      </c>
      <c r="E61" s="36">
        <v>0</v>
      </c>
      <c r="F61" s="42">
        <v>0</v>
      </c>
      <c r="G61" s="36"/>
      <c r="H61" s="39">
        <v>47183</v>
      </c>
      <c r="I61" s="39">
        <f>I62+I65</f>
        <v>69746.899999999994</v>
      </c>
      <c r="J61" s="39"/>
      <c r="K61" s="39"/>
      <c r="L61" s="39">
        <f t="shared" si="1"/>
        <v>47183</v>
      </c>
      <c r="M61" s="39">
        <f t="shared" si="2"/>
        <v>69746.899999999994</v>
      </c>
      <c r="N61" s="39">
        <f>N62+N65</f>
        <v>0</v>
      </c>
      <c r="O61" s="58"/>
      <c r="P61" s="58">
        <f t="shared" si="3"/>
        <v>47183</v>
      </c>
      <c r="Q61" s="39">
        <f t="shared" si="4"/>
        <v>69746.899999999994</v>
      </c>
      <c r="R61" s="50"/>
      <c r="S61" s="50"/>
      <c r="T61" s="39">
        <f t="shared" si="5"/>
        <v>47183</v>
      </c>
      <c r="U61" s="39">
        <f t="shared" si="5"/>
        <v>69746.899999999994</v>
      </c>
      <c r="V61" s="50"/>
      <c r="W61" s="50"/>
      <c r="X61" s="39">
        <f t="shared" si="6"/>
        <v>47183</v>
      </c>
      <c r="Y61" s="39">
        <f t="shared" si="7"/>
        <v>69746.899999999994</v>
      </c>
    </row>
    <row r="62" spans="1:25" s="49" customFormat="1" ht="36" x14ac:dyDescent="0.2">
      <c r="A62" s="34" t="s">
        <v>19</v>
      </c>
      <c r="B62" s="40">
        <v>24</v>
      </c>
      <c r="C62" s="41">
        <v>501</v>
      </c>
      <c r="D62" s="35">
        <v>3</v>
      </c>
      <c r="E62" s="36">
        <v>0</v>
      </c>
      <c r="F62" s="42">
        <v>7031</v>
      </c>
      <c r="G62" s="36"/>
      <c r="H62" s="39">
        <v>31800</v>
      </c>
      <c r="I62" s="39">
        <v>50599.9</v>
      </c>
      <c r="J62" s="57"/>
      <c r="K62" s="57"/>
      <c r="L62" s="39">
        <f t="shared" si="1"/>
        <v>31800</v>
      </c>
      <c r="M62" s="39">
        <f t="shared" si="2"/>
        <v>50599.9</v>
      </c>
      <c r="N62" s="39"/>
      <c r="O62" s="58"/>
      <c r="P62" s="58">
        <f t="shared" si="3"/>
        <v>31800</v>
      </c>
      <c r="Q62" s="39">
        <f t="shared" si="4"/>
        <v>50599.9</v>
      </c>
      <c r="R62" s="50"/>
      <c r="S62" s="50"/>
      <c r="T62" s="39">
        <f t="shared" si="5"/>
        <v>31800</v>
      </c>
      <c r="U62" s="39">
        <f t="shared" si="5"/>
        <v>50599.9</v>
      </c>
      <c r="V62" s="50"/>
      <c r="W62" s="50"/>
      <c r="X62" s="39">
        <f t="shared" si="6"/>
        <v>31800</v>
      </c>
      <c r="Y62" s="39">
        <f t="shared" si="7"/>
        <v>50599.9</v>
      </c>
    </row>
    <row r="63" spans="1:25" s="49" customFormat="1" ht="12" x14ac:dyDescent="0.2">
      <c r="A63" s="34" t="s">
        <v>20</v>
      </c>
      <c r="B63" s="40">
        <v>24</v>
      </c>
      <c r="C63" s="41">
        <v>501</v>
      </c>
      <c r="D63" s="35">
        <v>3</v>
      </c>
      <c r="E63" s="36">
        <v>0</v>
      </c>
      <c r="F63" s="42">
        <v>7031</v>
      </c>
      <c r="G63" s="36">
        <v>500</v>
      </c>
      <c r="H63" s="39">
        <v>31800</v>
      </c>
      <c r="I63" s="39">
        <v>50599.9</v>
      </c>
      <c r="J63" s="57"/>
      <c r="K63" s="57"/>
      <c r="L63" s="39">
        <f t="shared" si="1"/>
        <v>31800</v>
      </c>
      <c r="M63" s="39">
        <f t="shared" si="2"/>
        <v>50599.9</v>
      </c>
      <c r="N63" s="39"/>
      <c r="O63" s="58"/>
      <c r="P63" s="58">
        <f t="shared" si="3"/>
        <v>31800</v>
      </c>
      <c r="Q63" s="39">
        <f t="shared" si="4"/>
        <v>50599.9</v>
      </c>
      <c r="R63" s="50"/>
      <c r="S63" s="50"/>
      <c r="T63" s="39">
        <f t="shared" si="5"/>
        <v>31800</v>
      </c>
      <c r="U63" s="39">
        <f t="shared" si="5"/>
        <v>50599.9</v>
      </c>
      <c r="V63" s="50"/>
      <c r="W63" s="50"/>
      <c r="X63" s="39">
        <f t="shared" si="6"/>
        <v>31800</v>
      </c>
      <c r="Y63" s="39">
        <f t="shared" si="7"/>
        <v>50599.9</v>
      </c>
    </row>
    <row r="64" spans="1:25" s="49" customFormat="1" ht="12" x14ac:dyDescent="0.2">
      <c r="A64" s="34" t="s">
        <v>21</v>
      </c>
      <c r="B64" s="40">
        <v>24</v>
      </c>
      <c r="C64" s="41">
        <v>501</v>
      </c>
      <c r="D64" s="35">
        <v>3</v>
      </c>
      <c r="E64" s="36">
        <v>0</v>
      </c>
      <c r="F64" s="42">
        <v>7031</v>
      </c>
      <c r="G64" s="36">
        <v>540</v>
      </c>
      <c r="H64" s="39">
        <v>31800</v>
      </c>
      <c r="I64" s="39">
        <v>50599.9</v>
      </c>
      <c r="J64" s="57"/>
      <c r="K64" s="57"/>
      <c r="L64" s="39">
        <f t="shared" si="1"/>
        <v>31800</v>
      </c>
      <c r="M64" s="39">
        <f t="shared" si="2"/>
        <v>50599.9</v>
      </c>
      <c r="N64" s="39"/>
      <c r="O64" s="58"/>
      <c r="P64" s="58">
        <f t="shared" si="3"/>
        <v>31800</v>
      </c>
      <c r="Q64" s="39">
        <f t="shared" si="4"/>
        <v>50599.9</v>
      </c>
      <c r="R64" s="50"/>
      <c r="S64" s="50"/>
      <c r="T64" s="39">
        <f t="shared" si="5"/>
        <v>31800</v>
      </c>
      <c r="U64" s="39">
        <f t="shared" si="5"/>
        <v>50599.9</v>
      </c>
      <c r="V64" s="50"/>
      <c r="W64" s="50"/>
      <c r="X64" s="39">
        <f t="shared" si="6"/>
        <v>31800</v>
      </c>
      <c r="Y64" s="39">
        <f t="shared" si="7"/>
        <v>50599.9</v>
      </c>
    </row>
    <row r="65" spans="1:25" s="49" customFormat="1" ht="72" x14ac:dyDescent="0.2">
      <c r="A65" s="34" t="s">
        <v>28</v>
      </c>
      <c r="B65" s="40">
        <v>24</v>
      </c>
      <c r="C65" s="41">
        <v>501</v>
      </c>
      <c r="D65" s="35">
        <v>3</v>
      </c>
      <c r="E65" s="36">
        <v>0</v>
      </c>
      <c r="F65" s="42">
        <v>8831</v>
      </c>
      <c r="G65" s="56"/>
      <c r="H65" s="39">
        <v>15383</v>
      </c>
      <c r="I65" s="39">
        <v>19147</v>
      </c>
      <c r="J65" s="57"/>
      <c r="K65" s="57"/>
      <c r="L65" s="39">
        <f t="shared" si="1"/>
        <v>15383</v>
      </c>
      <c r="M65" s="39">
        <f t="shared" si="2"/>
        <v>19147</v>
      </c>
      <c r="N65" s="39">
        <f>N66</f>
        <v>0</v>
      </c>
      <c r="O65" s="58"/>
      <c r="P65" s="58">
        <f t="shared" si="3"/>
        <v>15383</v>
      </c>
      <c r="Q65" s="39">
        <f t="shared" si="4"/>
        <v>19147</v>
      </c>
      <c r="R65" s="50"/>
      <c r="S65" s="50"/>
      <c r="T65" s="39">
        <f t="shared" si="5"/>
        <v>15383</v>
      </c>
      <c r="U65" s="39">
        <f t="shared" si="5"/>
        <v>19147</v>
      </c>
      <c r="V65" s="50"/>
      <c r="W65" s="50"/>
      <c r="X65" s="39">
        <f t="shared" si="6"/>
        <v>15383</v>
      </c>
      <c r="Y65" s="39">
        <f t="shared" si="7"/>
        <v>19147</v>
      </c>
    </row>
    <row r="66" spans="1:25" s="49" customFormat="1" ht="12" x14ac:dyDescent="0.2">
      <c r="A66" s="34" t="s">
        <v>20</v>
      </c>
      <c r="B66" s="40">
        <v>24</v>
      </c>
      <c r="C66" s="41">
        <v>501</v>
      </c>
      <c r="D66" s="35">
        <v>3</v>
      </c>
      <c r="E66" s="36">
        <v>0</v>
      </c>
      <c r="F66" s="42">
        <v>8831</v>
      </c>
      <c r="G66" s="56">
        <v>500</v>
      </c>
      <c r="H66" s="39">
        <v>15383</v>
      </c>
      <c r="I66" s="39">
        <v>19147</v>
      </c>
      <c r="J66" s="57"/>
      <c r="K66" s="57"/>
      <c r="L66" s="39">
        <f t="shared" si="1"/>
        <v>15383</v>
      </c>
      <c r="M66" s="39">
        <f t="shared" si="2"/>
        <v>19147</v>
      </c>
      <c r="N66" s="39">
        <v>0</v>
      </c>
      <c r="O66" s="58"/>
      <c r="P66" s="58">
        <f t="shared" si="3"/>
        <v>15383</v>
      </c>
      <c r="Q66" s="39">
        <f t="shared" si="4"/>
        <v>19147</v>
      </c>
      <c r="R66" s="50"/>
      <c r="S66" s="50"/>
      <c r="T66" s="39">
        <f t="shared" si="5"/>
        <v>15383</v>
      </c>
      <c r="U66" s="39">
        <f t="shared" si="5"/>
        <v>19147</v>
      </c>
      <c r="V66" s="50"/>
      <c r="W66" s="50"/>
      <c r="X66" s="39">
        <f t="shared" si="6"/>
        <v>15383</v>
      </c>
      <c r="Y66" s="39">
        <f t="shared" si="7"/>
        <v>19147</v>
      </c>
    </row>
    <row r="67" spans="1:25" s="49" customFormat="1" ht="12" x14ac:dyDescent="0.2">
      <c r="A67" s="34" t="s">
        <v>21</v>
      </c>
      <c r="B67" s="40">
        <v>24</v>
      </c>
      <c r="C67" s="41">
        <v>501</v>
      </c>
      <c r="D67" s="35">
        <v>3</v>
      </c>
      <c r="E67" s="36">
        <v>0</v>
      </c>
      <c r="F67" s="42">
        <v>8831</v>
      </c>
      <c r="G67" s="56">
        <v>540</v>
      </c>
      <c r="H67" s="39">
        <v>15383</v>
      </c>
      <c r="I67" s="39">
        <v>19147</v>
      </c>
      <c r="J67" s="57"/>
      <c r="K67" s="57"/>
      <c r="L67" s="39">
        <f t="shared" si="1"/>
        <v>15383</v>
      </c>
      <c r="M67" s="39">
        <f t="shared" si="2"/>
        <v>19147</v>
      </c>
      <c r="N67" s="39">
        <v>0</v>
      </c>
      <c r="O67" s="58"/>
      <c r="P67" s="58">
        <f t="shared" si="3"/>
        <v>15383</v>
      </c>
      <c r="Q67" s="39">
        <f t="shared" si="4"/>
        <v>19147</v>
      </c>
      <c r="R67" s="50"/>
      <c r="S67" s="50"/>
      <c r="T67" s="39">
        <f t="shared" si="5"/>
        <v>15383</v>
      </c>
      <c r="U67" s="39">
        <f t="shared" si="5"/>
        <v>19147</v>
      </c>
      <c r="V67" s="50"/>
      <c r="W67" s="50"/>
      <c r="X67" s="39">
        <f t="shared" si="6"/>
        <v>15383</v>
      </c>
      <c r="Y67" s="39">
        <f t="shared" si="7"/>
        <v>19147</v>
      </c>
    </row>
    <row r="68" spans="1:25" s="49" customFormat="1" ht="12" x14ac:dyDescent="0.2">
      <c r="A68" s="34" t="s">
        <v>36</v>
      </c>
      <c r="B68" s="40">
        <v>24</v>
      </c>
      <c r="C68" s="41">
        <v>502</v>
      </c>
      <c r="D68" s="35"/>
      <c r="E68" s="36"/>
      <c r="F68" s="42"/>
      <c r="G68" s="56"/>
      <c r="H68" s="39">
        <v>67203.5</v>
      </c>
      <c r="I68" s="39">
        <v>19217.900000000001</v>
      </c>
      <c r="J68" s="75">
        <f>J69</f>
        <v>0</v>
      </c>
      <c r="K68" s="75">
        <f>K69</f>
        <v>0</v>
      </c>
      <c r="L68" s="39">
        <f t="shared" si="1"/>
        <v>67203.5</v>
      </c>
      <c r="M68" s="39">
        <f t="shared" si="2"/>
        <v>19217.900000000001</v>
      </c>
      <c r="N68" s="39">
        <f>N69+N73</f>
        <v>-10440.5</v>
      </c>
      <c r="O68" s="39">
        <f>O69+O73</f>
        <v>0</v>
      </c>
      <c r="P68" s="58">
        <f t="shared" si="3"/>
        <v>56763</v>
      </c>
      <c r="Q68" s="39">
        <f t="shared" si="4"/>
        <v>19217.900000000001</v>
      </c>
      <c r="R68" s="50"/>
      <c r="S68" s="50"/>
      <c r="T68" s="39">
        <f t="shared" si="5"/>
        <v>56763</v>
      </c>
      <c r="U68" s="39">
        <f t="shared" si="5"/>
        <v>19217.900000000001</v>
      </c>
      <c r="V68" s="50"/>
      <c r="W68" s="50"/>
      <c r="X68" s="39">
        <f t="shared" si="6"/>
        <v>56763</v>
      </c>
      <c r="Y68" s="39">
        <f t="shared" si="7"/>
        <v>19217.900000000001</v>
      </c>
    </row>
    <row r="69" spans="1:25" s="49" customFormat="1" ht="96" x14ac:dyDescent="0.2">
      <c r="A69" s="34" t="s">
        <v>22</v>
      </c>
      <c r="B69" s="40">
        <v>24</v>
      </c>
      <c r="C69" s="41">
        <v>502</v>
      </c>
      <c r="D69" s="35">
        <v>2</v>
      </c>
      <c r="E69" s="36">
        <v>0</v>
      </c>
      <c r="F69" s="42">
        <v>0</v>
      </c>
      <c r="G69" s="56"/>
      <c r="H69" s="39">
        <v>1043</v>
      </c>
      <c r="I69" s="39">
        <v>1043</v>
      </c>
      <c r="J69" s="39"/>
      <c r="K69" s="39"/>
      <c r="L69" s="39">
        <f t="shared" si="1"/>
        <v>1043</v>
      </c>
      <c r="M69" s="39">
        <f t="shared" si="2"/>
        <v>1043</v>
      </c>
      <c r="N69" s="58"/>
      <c r="O69" s="58"/>
      <c r="P69" s="58">
        <f t="shared" si="3"/>
        <v>1043</v>
      </c>
      <c r="Q69" s="39">
        <f t="shared" si="4"/>
        <v>1043</v>
      </c>
      <c r="R69" s="50"/>
      <c r="S69" s="50"/>
      <c r="T69" s="39">
        <f t="shared" si="5"/>
        <v>1043</v>
      </c>
      <c r="U69" s="39">
        <f t="shared" si="5"/>
        <v>1043</v>
      </c>
      <c r="V69" s="50"/>
      <c r="W69" s="50"/>
      <c r="X69" s="39">
        <f t="shared" si="6"/>
        <v>1043</v>
      </c>
      <c r="Y69" s="39">
        <f t="shared" si="7"/>
        <v>1043</v>
      </c>
    </row>
    <row r="70" spans="1:25" s="49" customFormat="1" ht="36" x14ac:dyDescent="0.2">
      <c r="A70" s="34" t="s">
        <v>37</v>
      </c>
      <c r="B70" s="40">
        <v>24</v>
      </c>
      <c r="C70" s="41">
        <v>502</v>
      </c>
      <c r="D70" s="35">
        <v>2</v>
      </c>
      <c r="E70" s="36">
        <v>0</v>
      </c>
      <c r="F70" s="42">
        <v>8835</v>
      </c>
      <c r="G70" s="56"/>
      <c r="H70" s="39">
        <v>1043</v>
      </c>
      <c r="I70" s="39">
        <v>1043</v>
      </c>
      <c r="J70" s="57"/>
      <c r="K70" s="57"/>
      <c r="L70" s="39">
        <f t="shared" si="1"/>
        <v>1043</v>
      </c>
      <c r="M70" s="39">
        <f t="shared" si="2"/>
        <v>1043</v>
      </c>
      <c r="N70" s="58"/>
      <c r="O70" s="58"/>
      <c r="P70" s="58">
        <f t="shared" si="3"/>
        <v>1043</v>
      </c>
      <c r="Q70" s="39">
        <f t="shared" si="4"/>
        <v>1043</v>
      </c>
      <c r="R70" s="50"/>
      <c r="S70" s="50"/>
      <c r="T70" s="39">
        <f t="shared" si="5"/>
        <v>1043</v>
      </c>
      <c r="U70" s="39">
        <f t="shared" si="5"/>
        <v>1043</v>
      </c>
      <c r="V70" s="50"/>
      <c r="W70" s="50"/>
      <c r="X70" s="39">
        <f t="shared" si="6"/>
        <v>1043</v>
      </c>
      <c r="Y70" s="39">
        <f t="shared" si="7"/>
        <v>1043</v>
      </c>
    </row>
    <row r="71" spans="1:25" s="49" customFormat="1" ht="12" x14ac:dyDescent="0.2">
      <c r="A71" s="34" t="s">
        <v>20</v>
      </c>
      <c r="B71" s="40">
        <v>24</v>
      </c>
      <c r="C71" s="41">
        <v>502</v>
      </c>
      <c r="D71" s="35">
        <v>2</v>
      </c>
      <c r="E71" s="36">
        <v>0</v>
      </c>
      <c r="F71" s="42">
        <v>8835</v>
      </c>
      <c r="G71" s="56">
        <v>500</v>
      </c>
      <c r="H71" s="39">
        <v>1043</v>
      </c>
      <c r="I71" s="39">
        <v>1043</v>
      </c>
      <c r="J71" s="57"/>
      <c r="K71" s="57"/>
      <c r="L71" s="39">
        <f t="shared" si="1"/>
        <v>1043</v>
      </c>
      <c r="M71" s="39">
        <f t="shared" si="2"/>
        <v>1043</v>
      </c>
      <c r="N71" s="58"/>
      <c r="O71" s="58"/>
      <c r="P71" s="58">
        <f t="shared" si="3"/>
        <v>1043</v>
      </c>
      <c r="Q71" s="39">
        <f t="shared" si="4"/>
        <v>1043</v>
      </c>
      <c r="R71" s="50"/>
      <c r="S71" s="50"/>
      <c r="T71" s="39">
        <f t="shared" si="5"/>
        <v>1043</v>
      </c>
      <c r="U71" s="39">
        <f t="shared" si="5"/>
        <v>1043</v>
      </c>
      <c r="V71" s="50"/>
      <c r="W71" s="50"/>
      <c r="X71" s="39">
        <f t="shared" si="6"/>
        <v>1043</v>
      </c>
      <c r="Y71" s="39">
        <f t="shared" si="7"/>
        <v>1043</v>
      </c>
    </row>
    <row r="72" spans="1:25" s="49" customFormat="1" ht="12" x14ac:dyDescent="0.2">
      <c r="A72" s="34" t="s">
        <v>21</v>
      </c>
      <c r="B72" s="40">
        <v>24</v>
      </c>
      <c r="C72" s="41">
        <v>502</v>
      </c>
      <c r="D72" s="35">
        <v>2</v>
      </c>
      <c r="E72" s="36">
        <v>0</v>
      </c>
      <c r="F72" s="42">
        <v>8835</v>
      </c>
      <c r="G72" s="56">
        <v>540</v>
      </c>
      <c r="H72" s="39">
        <v>1043</v>
      </c>
      <c r="I72" s="39">
        <v>1043</v>
      </c>
      <c r="J72" s="57"/>
      <c r="K72" s="57"/>
      <c r="L72" s="39">
        <f t="shared" si="1"/>
        <v>1043</v>
      </c>
      <c r="M72" s="39">
        <f t="shared" si="2"/>
        <v>1043</v>
      </c>
      <c r="N72" s="58"/>
      <c r="O72" s="58"/>
      <c r="P72" s="58">
        <f t="shared" si="3"/>
        <v>1043</v>
      </c>
      <c r="Q72" s="39">
        <f t="shared" si="4"/>
        <v>1043</v>
      </c>
      <c r="R72" s="50"/>
      <c r="S72" s="50"/>
      <c r="T72" s="39">
        <f t="shared" si="5"/>
        <v>1043</v>
      </c>
      <c r="U72" s="39">
        <f t="shared" si="5"/>
        <v>1043</v>
      </c>
      <c r="V72" s="50"/>
      <c r="W72" s="50"/>
      <c r="X72" s="39">
        <f t="shared" si="6"/>
        <v>1043</v>
      </c>
      <c r="Y72" s="39">
        <f t="shared" si="7"/>
        <v>1043</v>
      </c>
    </row>
    <row r="73" spans="1:25" s="49" customFormat="1" ht="72" x14ac:dyDescent="0.2">
      <c r="A73" s="34" t="s">
        <v>18</v>
      </c>
      <c r="B73" s="40">
        <v>24</v>
      </c>
      <c r="C73" s="41">
        <v>502</v>
      </c>
      <c r="D73" s="35">
        <v>3</v>
      </c>
      <c r="E73" s="36">
        <v>0</v>
      </c>
      <c r="F73" s="42">
        <v>0</v>
      </c>
      <c r="G73" s="36"/>
      <c r="H73" s="39">
        <v>66160.5</v>
      </c>
      <c r="I73" s="39">
        <v>18174.900000000001</v>
      </c>
      <c r="J73" s="57"/>
      <c r="K73" s="57"/>
      <c r="L73" s="39">
        <f t="shared" si="1"/>
        <v>66160.5</v>
      </c>
      <c r="M73" s="39">
        <f t="shared" si="2"/>
        <v>18174.900000000001</v>
      </c>
      <c r="N73" s="39">
        <f>N74+N79+N82</f>
        <v>-10440.5</v>
      </c>
      <c r="O73" s="58"/>
      <c r="P73" s="58">
        <f t="shared" si="3"/>
        <v>55720</v>
      </c>
      <c r="Q73" s="39">
        <f t="shared" si="4"/>
        <v>18174.900000000001</v>
      </c>
      <c r="R73" s="50"/>
      <c r="S73" s="50"/>
      <c r="T73" s="39">
        <f t="shared" si="5"/>
        <v>55720</v>
      </c>
      <c r="U73" s="39">
        <f t="shared" si="5"/>
        <v>18174.900000000001</v>
      </c>
      <c r="V73" s="50"/>
      <c r="W73" s="50"/>
      <c r="X73" s="39">
        <f t="shared" si="6"/>
        <v>55720</v>
      </c>
      <c r="Y73" s="39">
        <f t="shared" si="7"/>
        <v>18174.900000000001</v>
      </c>
    </row>
    <row r="74" spans="1:25" s="49" customFormat="1" ht="36" x14ac:dyDescent="0.2">
      <c r="A74" s="34" t="s">
        <v>19</v>
      </c>
      <c r="B74" s="40">
        <v>24</v>
      </c>
      <c r="C74" s="41">
        <v>502</v>
      </c>
      <c r="D74" s="35">
        <v>3</v>
      </c>
      <c r="E74" s="36">
        <v>0</v>
      </c>
      <c r="F74" s="42">
        <v>7031</v>
      </c>
      <c r="G74" s="36"/>
      <c r="H74" s="39">
        <v>47100</v>
      </c>
      <c r="I74" s="39">
        <v>16128.9</v>
      </c>
      <c r="J74" s="57"/>
      <c r="K74" s="57"/>
      <c r="L74" s="39">
        <f t="shared" si="1"/>
        <v>47100</v>
      </c>
      <c r="M74" s="39">
        <f t="shared" si="2"/>
        <v>16128.9</v>
      </c>
      <c r="N74" s="58"/>
      <c r="O74" s="58"/>
      <c r="P74" s="58">
        <f t="shared" si="3"/>
        <v>47100</v>
      </c>
      <c r="Q74" s="39">
        <f t="shared" si="4"/>
        <v>16128.9</v>
      </c>
      <c r="R74" s="50"/>
      <c r="S74" s="50"/>
      <c r="T74" s="39">
        <f t="shared" si="5"/>
        <v>47100</v>
      </c>
      <c r="U74" s="39">
        <f t="shared" si="5"/>
        <v>16128.9</v>
      </c>
      <c r="V74" s="50"/>
      <c r="W74" s="50"/>
      <c r="X74" s="39">
        <f t="shared" si="6"/>
        <v>47100</v>
      </c>
      <c r="Y74" s="39">
        <f t="shared" si="7"/>
        <v>16128.9</v>
      </c>
    </row>
    <row r="75" spans="1:25" s="49" customFormat="1" ht="48" x14ac:dyDescent="0.2">
      <c r="A75" s="34" t="s">
        <v>38</v>
      </c>
      <c r="B75" s="40">
        <v>24</v>
      </c>
      <c r="C75" s="41">
        <v>502</v>
      </c>
      <c r="D75" s="35">
        <v>3</v>
      </c>
      <c r="E75" s="36">
        <v>0</v>
      </c>
      <c r="F75" s="42">
        <v>7031</v>
      </c>
      <c r="G75" s="36">
        <v>400</v>
      </c>
      <c r="H75" s="39">
        <v>0</v>
      </c>
      <c r="I75" s="39">
        <v>7290.1</v>
      </c>
      <c r="J75" s="57"/>
      <c r="K75" s="57"/>
      <c r="L75" s="39">
        <f t="shared" si="1"/>
        <v>0</v>
      </c>
      <c r="M75" s="39">
        <f t="shared" si="2"/>
        <v>7290.1</v>
      </c>
      <c r="N75" s="58"/>
      <c r="O75" s="58"/>
      <c r="P75" s="58">
        <f t="shared" si="3"/>
        <v>0</v>
      </c>
      <c r="Q75" s="39">
        <f t="shared" si="4"/>
        <v>7290.1</v>
      </c>
      <c r="R75" s="50"/>
      <c r="S75" s="50"/>
      <c r="T75" s="39">
        <f t="shared" ref="T75:U138" si="11">P75+R75</f>
        <v>0</v>
      </c>
      <c r="U75" s="39">
        <f t="shared" si="11"/>
        <v>7290.1</v>
      </c>
      <c r="V75" s="50"/>
      <c r="W75" s="50"/>
      <c r="X75" s="39">
        <f t="shared" si="6"/>
        <v>0</v>
      </c>
      <c r="Y75" s="39">
        <f t="shared" si="7"/>
        <v>7290.1</v>
      </c>
    </row>
    <row r="76" spans="1:25" s="49" customFormat="1" ht="60" x14ac:dyDescent="0.2">
      <c r="A76" s="34" t="s">
        <v>39</v>
      </c>
      <c r="B76" s="40">
        <v>24</v>
      </c>
      <c r="C76" s="41">
        <v>502</v>
      </c>
      <c r="D76" s="35">
        <v>3</v>
      </c>
      <c r="E76" s="36">
        <v>0</v>
      </c>
      <c r="F76" s="42">
        <v>7031</v>
      </c>
      <c r="G76" s="36">
        <v>460</v>
      </c>
      <c r="H76" s="39">
        <v>0</v>
      </c>
      <c r="I76" s="39">
        <v>7290.1</v>
      </c>
      <c r="J76" s="57"/>
      <c r="K76" s="57"/>
      <c r="L76" s="39">
        <f t="shared" si="1"/>
        <v>0</v>
      </c>
      <c r="M76" s="39">
        <f t="shared" si="2"/>
        <v>7290.1</v>
      </c>
      <c r="N76" s="58"/>
      <c r="O76" s="58"/>
      <c r="P76" s="58">
        <f t="shared" si="3"/>
        <v>0</v>
      </c>
      <c r="Q76" s="39">
        <f t="shared" si="4"/>
        <v>7290.1</v>
      </c>
      <c r="R76" s="50"/>
      <c r="S76" s="50"/>
      <c r="T76" s="39">
        <f t="shared" si="11"/>
        <v>0</v>
      </c>
      <c r="U76" s="39">
        <f t="shared" si="11"/>
        <v>7290.1</v>
      </c>
      <c r="V76" s="50"/>
      <c r="W76" s="50"/>
      <c r="X76" s="39">
        <f t="shared" ref="X76:X139" si="12">T76+V76</f>
        <v>0</v>
      </c>
      <c r="Y76" s="39">
        <f t="shared" ref="Y76:Y139" si="13">U76+W76</f>
        <v>7290.1</v>
      </c>
    </row>
    <row r="77" spans="1:25" s="49" customFormat="1" ht="12" x14ac:dyDescent="0.2">
      <c r="A77" s="34" t="s">
        <v>20</v>
      </c>
      <c r="B77" s="40">
        <v>24</v>
      </c>
      <c r="C77" s="41">
        <v>502</v>
      </c>
      <c r="D77" s="35">
        <v>3</v>
      </c>
      <c r="E77" s="36">
        <v>0</v>
      </c>
      <c r="F77" s="42">
        <v>7031</v>
      </c>
      <c r="G77" s="36">
        <v>500</v>
      </c>
      <c r="H77" s="39">
        <v>47100</v>
      </c>
      <c r="I77" s="39">
        <v>8838.7999999999993</v>
      </c>
      <c r="J77" s="57"/>
      <c r="K77" s="57"/>
      <c r="L77" s="39">
        <f t="shared" si="1"/>
        <v>47100</v>
      </c>
      <c r="M77" s="39">
        <f t="shared" si="2"/>
        <v>8838.7999999999993</v>
      </c>
      <c r="N77" s="58"/>
      <c r="O77" s="58"/>
      <c r="P77" s="58">
        <f t="shared" si="3"/>
        <v>47100</v>
      </c>
      <c r="Q77" s="39">
        <f t="shared" si="4"/>
        <v>8838.7999999999993</v>
      </c>
      <c r="R77" s="50"/>
      <c r="S77" s="50"/>
      <c r="T77" s="39">
        <f t="shared" si="11"/>
        <v>47100</v>
      </c>
      <c r="U77" s="39">
        <f t="shared" si="11"/>
        <v>8838.7999999999993</v>
      </c>
      <c r="V77" s="50"/>
      <c r="W77" s="50"/>
      <c r="X77" s="39">
        <f t="shared" si="12"/>
        <v>47100</v>
      </c>
      <c r="Y77" s="39">
        <f t="shared" si="13"/>
        <v>8838.7999999999993</v>
      </c>
    </row>
    <row r="78" spans="1:25" s="49" customFormat="1" ht="12" x14ac:dyDescent="0.2">
      <c r="A78" s="34" t="s">
        <v>21</v>
      </c>
      <c r="B78" s="40">
        <v>24</v>
      </c>
      <c r="C78" s="41">
        <v>502</v>
      </c>
      <c r="D78" s="35">
        <v>3</v>
      </c>
      <c r="E78" s="36">
        <v>0</v>
      </c>
      <c r="F78" s="42">
        <v>7031</v>
      </c>
      <c r="G78" s="36">
        <v>540</v>
      </c>
      <c r="H78" s="39">
        <v>47100</v>
      </c>
      <c r="I78" s="39">
        <v>8838.7999999999993</v>
      </c>
      <c r="J78" s="57"/>
      <c r="K78" s="57"/>
      <c r="L78" s="39">
        <f t="shared" si="1"/>
        <v>47100</v>
      </c>
      <c r="M78" s="39">
        <f t="shared" si="2"/>
        <v>8838.7999999999993</v>
      </c>
      <c r="N78" s="58"/>
      <c r="O78" s="58"/>
      <c r="P78" s="58">
        <f t="shared" si="3"/>
        <v>47100</v>
      </c>
      <c r="Q78" s="39">
        <f t="shared" si="4"/>
        <v>8838.7999999999993</v>
      </c>
      <c r="R78" s="50"/>
      <c r="S78" s="50"/>
      <c r="T78" s="39">
        <f t="shared" si="11"/>
        <v>47100</v>
      </c>
      <c r="U78" s="39">
        <f t="shared" si="11"/>
        <v>8838.7999999999993</v>
      </c>
      <c r="V78" s="50"/>
      <c r="W78" s="50"/>
      <c r="X78" s="39">
        <f t="shared" si="12"/>
        <v>47100</v>
      </c>
      <c r="Y78" s="39">
        <f t="shared" si="13"/>
        <v>8838.7999999999993</v>
      </c>
    </row>
    <row r="79" spans="1:25" s="49" customFormat="1" ht="48" x14ac:dyDescent="0.2">
      <c r="A79" s="34" t="s">
        <v>40</v>
      </c>
      <c r="B79" s="40">
        <v>24</v>
      </c>
      <c r="C79" s="41">
        <v>502</v>
      </c>
      <c r="D79" s="35">
        <v>3</v>
      </c>
      <c r="E79" s="36">
        <v>0</v>
      </c>
      <c r="F79" s="42">
        <v>8033</v>
      </c>
      <c r="G79" s="56"/>
      <c r="H79" s="39">
        <v>0</v>
      </c>
      <c r="I79" s="39">
        <v>46</v>
      </c>
      <c r="J79" s="57"/>
      <c r="K79" s="57"/>
      <c r="L79" s="39">
        <f t="shared" si="1"/>
        <v>0</v>
      </c>
      <c r="M79" s="39">
        <f t="shared" si="2"/>
        <v>46</v>
      </c>
      <c r="N79" s="39">
        <f>N80</f>
        <v>6620</v>
      </c>
      <c r="O79" s="58"/>
      <c r="P79" s="58">
        <f t="shared" si="3"/>
        <v>6620</v>
      </c>
      <c r="Q79" s="39">
        <f t="shared" si="4"/>
        <v>46</v>
      </c>
      <c r="R79" s="50"/>
      <c r="S79" s="50"/>
      <c r="T79" s="39">
        <f t="shared" si="11"/>
        <v>6620</v>
      </c>
      <c r="U79" s="39">
        <f t="shared" si="11"/>
        <v>46</v>
      </c>
      <c r="V79" s="50"/>
      <c r="W79" s="50"/>
      <c r="X79" s="39">
        <f t="shared" si="12"/>
        <v>6620</v>
      </c>
      <c r="Y79" s="39">
        <f t="shared" si="13"/>
        <v>46</v>
      </c>
    </row>
    <row r="80" spans="1:25" s="49" customFormat="1" ht="48" x14ac:dyDescent="0.2">
      <c r="A80" s="34" t="s">
        <v>38</v>
      </c>
      <c r="B80" s="40">
        <v>24</v>
      </c>
      <c r="C80" s="41">
        <v>502</v>
      </c>
      <c r="D80" s="35">
        <v>3</v>
      </c>
      <c r="E80" s="36">
        <v>0</v>
      </c>
      <c r="F80" s="42">
        <v>8033</v>
      </c>
      <c r="G80" s="56">
        <v>400</v>
      </c>
      <c r="H80" s="39">
        <v>0</v>
      </c>
      <c r="I80" s="39">
        <v>46</v>
      </c>
      <c r="J80" s="57"/>
      <c r="K80" s="57"/>
      <c r="L80" s="39">
        <f t="shared" si="1"/>
        <v>0</v>
      </c>
      <c r="M80" s="39">
        <f t="shared" si="2"/>
        <v>46</v>
      </c>
      <c r="N80" s="39">
        <f>N81</f>
        <v>6620</v>
      </c>
      <c r="O80" s="58"/>
      <c r="P80" s="58">
        <f t="shared" si="3"/>
        <v>6620</v>
      </c>
      <c r="Q80" s="39">
        <f t="shared" si="4"/>
        <v>46</v>
      </c>
      <c r="R80" s="50"/>
      <c r="S80" s="50"/>
      <c r="T80" s="39">
        <f t="shared" si="11"/>
        <v>6620</v>
      </c>
      <c r="U80" s="39">
        <f t="shared" si="11"/>
        <v>46</v>
      </c>
      <c r="V80" s="50"/>
      <c r="W80" s="50"/>
      <c r="X80" s="39">
        <f t="shared" si="12"/>
        <v>6620</v>
      </c>
      <c r="Y80" s="39">
        <f t="shared" si="13"/>
        <v>46</v>
      </c>
    </row>
    <row r="81" spans="1:25" s="49" customFormat="1" ht="60" x14ac:dyDescent="0.2">
      <c r="A81" s="34" t="s">
        <v>39</v>
      </c>
      <c r="B81" s="40">
        <v>24</v>
      </c>
      <c r="C81" s="41">
        <v>502</v>
      </c>
      <c r="D81" s="35">
        <v>3</v>
      </c>
      <c r="E81" s="36">
        <v>0</v>
      </c>
      <c r="F81" s="42">
        <v>8033</v>
      </c>
      <c r="G81" s="56">
        <v>460</v>
      </c>
      <c r="H81" s="39">
        <v>0</v>
      </c>
      <c r="I81" s="39">
        <v>46</v>
      </c>
      <c r="J81" s="57"/>
      <c r="K81" s="57"/>
      <c r="L81" s="39">
        <f t="shared" ref="L81:L155" si="14">J81+H81</f>
        <v>0</v>
      </c>
      <c r="M81" s="39">
        <f t="shared" ref="M81:M155" si="15">I81+K81</f>
        <v>46</v>
      </c>
      <c r="N81" s="39">
        <v>6620</v>
      </c>
      <c r="O81" s="58"/>
      <c r="P81" s="58">
        <f t="shared" ref="P81:P155" si="16">L81+N81</f>
        <v>6620</v>
      </c>
      <c r="Q81" s="39">
        <f t="shared" ref="Q81:Q155" si="17">M81+O81</f>
        <v>46</v>
      </c>
      <c r="R81" s="50"/>
      <c r="S81" s="50"/>
      <c r="T81" s="39">
        <f t="shared" si="11"/>
        <v>6620</v>
      </c>
      <c r="U81" s="39">
        <f t="shared" si="11"/>
        <v>46</v>
      </c>
      <c r="V81" s="50"/>
      <c r="W81" s="50"/>
      <c r="X81" s="39">
        <f t="shared" si="12"/>
        <v>6620</v>
      </c>
      <c r="Y81" s="39">
        <f t="shared" si="13"/>
        <v>46</v>
      </c>
    </row>
    <row r="82" spans="1:25" s="49" customFormat="1" ht="72" x14ac:dyDescent="0.2">
      <c r="A82" s="34" t="s">
        <v>28</v>
      </c>
      <c r="B82" s="40">
        <v>24</v>
      </c>
      <c r="C82" s="41">
        <v>502</v>
      </c>
      <c r="D82" s="35">
        <v>3</v>
      </c>
      <c r="E82" s="36">
        <v>0</v>
      </c>
      <c r="F82" s="42">
        <v>8831</v>
      </c>
      <c r="G82" s="56"/>
      <c r="H82" s="39">
        <v>19060.5</v>
      </c>
      <c r="I82" s="39">
        <v>2000</v>
      </c>
      <c r="J82" s="57"/>
      <c r="K82" s="57"/>
      <c r="L82" s="39">
        <f t="shared" si="14"/>
        <v>19060.5</v>
      </c>
      <c r="M82" s="39">
        <f t="shared" si="15"/>
        <v>2000</v>
      </c>
      <c r="N82" s="39">
        <f>N83</f>
        <v>-17060.5</v>
      </c>
      <c r="O82" s="58"/>
      <c r="P82" s="58">
        <f t="shared" si="16"/>
        <v>2000</v>
      </c>
      <c r="Q82" s="39">
        <f t="shared" si="17"/>
        <v>2000</v>
      </c>
      <c r="R82" s="50"/>
      <c r="S82" s="50"/>
      <c r="T82" s="39">
        <f t="shared" si="11"/>
        <v>2000</v>
      </c>
      <c r="U82" s="39">
        <f t="shared" si="11"/>
        <v>2000</v>
      </c>
      <c r="V82" s="50"/>
      <c r="W82" s="50"/>
      <c r="X82" s="39">
        <f t="shared" si="12"/>
        <v>2000</v>
      </c>
      <c r="Y82" s="39">
        <f t="shared" si="13"/>
        <v>2000</v>
      </c>
    </row>
    <row r="83" spans="1:25" s="49" customFormat="1" ht="12" x14ac:dyDescent="0.2">
      <c r="A83" s="34" t="s">
        <v>20</v>
      </c>
      <c r="B83" s="40">
        <v>24</v>
      </c>
      <c r="C83" s="41">
        <v>502</v>
      </c>
      <c r="D83" s="35">
        <v>3</v>
      </c>
      <c r="E83" s="36">
        <v>0</v>
      </c>
      <c r="F83" s="42">
        <v>8831</v>
      </c>
      <c r="G83" s="56">
        <v>500</v>
      </c>
      <c r="H83" s="39">
        <v>19060.5</v>
      </c>
      <c r="I83" s="39">
        <v>2000</v>
      </c>
      <c r="J83" s="57"/>
      <c r="K83" s="57"/>
      <c r="L83" s="39">
        <f t="shared" si="14"/>
        <v>19060.5</v>
      </c>
      <c r="M83" s="39">
        <f t="shared" si="15"/>
        <v>2000</v>
      </c>
      <c r="N83" s="39">
        <f>N84</f>
        <v>-17060.5</v>
      </c>
      <c r="O83" s="58"/>
      <c r="P83" s="58">
        <f t="shared" si="16"/>
        <v>2000</v>
      </c>
      <c r="Q83" s="39">
        <f t="shared" si="17"/>
        <v>2000</v>
      </c>
      <c r="R83" s="50"/>
      <c r="S83" s="50"/>
      <c r="T83" s="39">
        <f t="shared" si="11"/>
        <v>2000</v>
      </c>
      <c r="U83" s="39">
        <f t="shared" si="11"/>
        <v>2000</v>
      </c>
      <c r="V83" s="50"/>
      <c r="W83" s="50"/>
      <c r="X83" s="39">
        <f t="shared" si="12"/>
        <v>2000</v>
      </c>
      <c r="Y83" s="39">
        <f t="shared" si="13"/>
        <v>2000</v>
      </c>
    </row>
    <row r="84" spans="1:25" s="49" customFormat="1" ht="12" x14ac:dyDescent="0.2">
      <c r="A84" s="34" t="s">
        <v>21</v>
      </c>
      <c r="B84" s="40">
        <v>24</v>
      </c>
      <c r="C84" s="41">
        <v>502</v>
      </c>
      <c r="D84" s="35">
        <v>3</v>
      </c>
      <c r="E84" s="36">
        <v>0</v>
      </c>
      <c r="F84" s="42">
        <v>8831</v>
      </c>
      <c r="G84" s="56">
        <v>540</v>
      </c>
      <c r="H84" s="39">
        <v>19060.5</v>
      </c>
      <c r="I84" s="39">
        <v>2000</v>
      </c>
      <c r="J84" s="57"/>
      <c r="K84" s="57"/>
      <c r="L84" s="39">
        <f t="shared" si="14"/>
        <v>19060.5</v>
      </c>
      <c r="M84" s="39">
        <f t="shared" si="15"/>
        <v>2000</v>
      </c>
      <c r="N84" s="39">
        <v>-17060.5</v>
      </c>
      <c r="O84" s="58"/>
      <c r="P84" s="58">
        <f t="shared" si="16"/>
        <v>2000</v>
      </c>
      <c r="Q84" s="39">
        <f t="shared" si="17"/>
        <v>2000</v>
      </c>
      <c r="R84" s="50"/>
      <c r="S84" s="50"/>
      <c r="T84" s="39">
        <f t="shared" si="11"/>
        <v>2000</v>
      </c>
      <c r="U84" s="39">
        <f t="shared" si="11"/>
        <v>2000</v>
      </c>
      <c r="V84" s="50"/>
      <c r="W84" s="50"/>
      <c r="X84" s="39">
        <f t="shared" si="12"/>
        <v>2000</v>
      </c>
      <c r="Y84" s="39">
        <f t="shared" si="13"/>
        <v>2000</v>
      </c>
    </row>
    <row r="85" spans="1:25" s="49" customFormat="1" ht="12" x14ac:dyDescent="0.2">
      <c r="A85" s="34" t="s">
        <v>41</v>
      </c>
      <c r="B85" s="40">
        <v>24</v>
      </c>
      <c r="C85" s="41">
        <v>503</v>
      </c>
      <c r="D85" s="35"/>
      <c r="E85" s="36"/>
      <c r="F85" s="42"/>
      <c r="G85" s="56"/>
      <c r="H85" s="39">
        <v>560</v>
      </c>
      <c r="I85" s="39">
        <v>200</v>
      </c>
      <c r="J85" s="57"/>
      <c r="K85" s="57"/>
      <c r="L85" s="39">
        <f t="shared" si="14"/>
        <v>560</v>
      </c>
      <c r="M85" s="39">
        <f t="shared" si="15"/>
        <v>200</v>
      </c>
      <c r="N85" s="58"/>
      <c r="O85" s="58"/>
      <c r="P85" s="58">
        <f t="shared" si="16"/>
        <v>560</v>
      </c>
      <c r="Q85" s="39">
        <f t="shared" si="17"/>
        <v>200</v>
      </c>
      <c r="R85" s="50"/>
      <c r="S85" s="50"/>
      <c r="T85" s="39">
        <f t="shared" si="11"/>
        <v>560</v>
      </c>
      <c r="U85" s="39">
        <f t="shared" si="11"/>
        <v>200</v>
      </c>
      <c r="V85" s="50"/>
      <c r="W85" s="50"/>
      <c r="X85" s="39">
        <f t="shared" si="12"/>
        <v>560</v>
      </c>
      <c r="Y85" s="39">
        <f t="shared" si="13"/>
        <v>200</v>
      </c>
    </row>
    <row r="86" spans="1:25" s="49" customFormat="1" ht="96" x14ac:dyDescent="0.2">
      <c r="A86" s="34" t="s">
        <v>13</v>
      </c>
      <c r="B86" s="40">
        <v>24</v>
      </c>
      <c r="C86" s="41">
        <v>503</v>
      </c>
      <c r="D86" s="35">
        <v>2</v>
      </c>
      <c r="E86" s="36">
        <v>0</v>
      </c>
      <c r="F86" s="42">
        <v>0</v>
      </c>
      <c r="G86" s="56"/>
      <c r="H86" s="39">
        <v>560</v>
      </c>
      <c r="I86" s="39">
        <v>200</v>
      </c>
      <c r="J86" s="57"/>
      <c r="K86" s="57"/>
      <c r="L86" s="39">
        <f t="shared" si="14"/>
        <v>560</v>
      </c>
      <c r="M86" s="39">
        <f t="shared" si="15"/>
        <v>200</v>
      </c>
      <c r="N86" s="58"/>
      <c r="O86" s="58"/>
      <c r="P86" s="58">
        <f t="shared" si="16"/>
        <v>560</v>
      </c>
      <c r="Q86" s="39">
        <f t="shared" si="17"/>
        <v>200</v>
      </c>
      <c r="R86" s="50"/>
      <c r="S86" s="50"/>
      <c r="T86" s="39">
        <f t="shared" si="11"/>
        <v>560</v>
      </c>
      <c r="U86" s="39">
        <f t="shared" si="11"/>
        <v>200</v>
      </c>
      <c r="V86" s="50"/>
      <c r="W86" s="50"/>
      <c r="X86" s="39">
        <f t="shared" si="12"/>
        <v>560</v>
      </c>
      <c r="Y86" s="39">
        <f t="shared" si="13"/>
        <v>200</v>
      </c>
    </row>
    <row r="87" spans="1:25" s="49" customFormat="1" ht="36" x14ac:dyDescent="0.2">
      <c r="A87" s="34" t="s">
        <v>42</v>
      </c>
      <c r="B87" s="40">
        <v>24</v>
      </c>
      <c r="C87" s="41">
        <v>503</v>
      </c>
      <c r="D87" s="35">
        <v>2</v>
      </c>
      <c r="E87" s="36">
        <v>0</v>
      </c>
      <c r="F87" s="42">
        <v>8311</v>
      </c>
      <c r="G87" s="56"/>
      <c r="H87" s="39">
        <v>560</v>
      </c>
      <c r="I87" s="39">
        <v>200</v>
      </c>
      <c r="J87" s="57"/>
      <c r="K87" s="57"/>
      <c r="L87" s="39">
        <f t="shared" si="14"/>
        <v>560</v>
      </c>
      <c r="M87" s="39">
        <f t="shared" si="15"/>
        <v>200</v>
      </c>
      <c r="N87" s="58"/>
      <c r="O87" s="58"/>
      <c r="P87" s="58">
        <f t="shared" si="16"/>
        <v>560</v>
      </c>
      <c r="Q87" s="39">
        <f t="shared" si="17"/>
        <v>200</v>
      </c>
      <c r="R87" s="50"/>
      <c r="S87" s="50"/>
      <c r="T87" s="39">
        <f t="shared" si="11"/>
        <v>560</v>
      </c>
      <c r="U87" s="39">
        <f t="shared" si="11"/>
        <v>200</v>
      </c>
      <c r="V87" s="50"/>
      <c r="W87" s="50"/>
      <c r="X87" s="39">
        <f t="shared" si="12"/>
        <v>560</v>
      </c>
      <c r="Y87" s="39">
        <f t="shared" si="13"/>
        <v>200</v>
      </c>
    </row>
    <row r="88" spans="1:25" s="49" customFormat="1" ht="24" x14ac:dyDescent="0.2">
      <c r="A88" s="34" t="s">
        <v>15</v>
      </c>
      <c r="B88" s="40">
        <v>24</v>
      </c>
      <c r="C88" s="41">
        <v>503</v>
      </c>
      <c r="D88" s="35">
        <v>2</v>
      </c>
      <c r="E88" s="36">
        <v>0</v>
      </c>
      <c r="F88" s="42">
        <v>8311</v>
      </c>
      <c r="G88" s="56">
        <v>200</v>
      </c>
      <c r="H88" s="39">
        <v>560</v>
      </c>
      <c r="I88" s="39">
        <v>200</v>
      </c>
      <c r="J88" s="57"/>
      <c r="K88" s="57"/>
      <c r="L88" s="39">
        <f t="shared" si="14"/>
        <v>560</v>
      </c>
      <c r="M88" s="39">
        <f t="shared" si="15"/>
        <v>200</v>
      </c>
      <c r="N88" s="58"/>
      <c r="O88" s="58"/>
      <c r="P88" s="58">
        <f t="shared" si="16"/>
        <v>560</v>
      </c>
      <c r="Q88" s="39">
        <f t="shared" si="17"/>
        <v>200</v>
      </c>
      <c r="R88" s="50"/>
      <c r="S88" s="50"/>
      <c r="T88" s="39">
        <f t="shared" si="11"/>
        <v>560</v>
      </c>
      <c r="U88" s="39">
        <f t="shared" si="11"/>
        <v>200</v>
      </c>
      <c r="V88" s="50"/>
      <c r="W88" s="50"/>
      <c r="X88" s="39">
        <f t="shared" si="12"/>
        <v>560</v>
      </c>
      <c r="Y88" s="39">
        <f t="shared" si="13"/>
        <v>200</v>
      </c>
    </row>
    <row r="89" spans="1:25" s="49" customFormat="1" ht="36" x14ac:dyDescent="0.2">
      <c r="A89" s="34" t="s">
        <v>16</v>
      </c>
      <c r="B89" s="40">
        <v>24</v>
      </c>
      <c r="C89" s="41">
        <v>503</v>
      </c>
      <c r="D89" s="35">
        <v>2</v>
      </c>
      <c r="E89" s="36">
        <v>0</v>
      </c>
      <c r="F89" s="42">
        <v>8311</v>
      </c>
      <c r="G89" s="56">
        <v>240</v>
      </c>
      <c r="H89" s="39">
        <v>560</v>
      </c>
      <c r="I89" s="39">
        <v>200</v>
      </c>
      <c r="J89" s="57"/>
      <c r="K89" s="57"/>
      <c r="L89" s="39">
        <f t="shared" si="14"/>
        <v>560</v>
      </c>
      <c r="M89" s="39">
        <f t="shared" si="15"/>
        <v>200</v>
      </c>
      <c r="N89" s="58"/>
      <c r="O89" s="58"/>
      <c r="P89" s="58">
        <f t="shared" si="16"/>
        <v>560</v>
      </c>
      <c r="Q89" s="39">
        <f t="shared" si="17"/>
        <v>200</v>
      </c>
      <c r="R89" s="50"/>
      <c r="S89" s="50"/>
      <c r="T89" s="39">
        <f t="shared" si="11"/>
        <v>560</v>
      </c>
      <c r="U89" s="39">
        <f t="shared" si="11"/>
        <v>200</v>
      </c>
      <c r="V89" s="50"/>
      <c r="W89" s="50"/>
      <c r="X89" s="39">
        <f t="shared" si="12"/>
        <v>560</v>
      </c>
      <c r="Y89" s="39">
        <f t="shared" si="13"/>
        <v>200</v>
      </c>
    </row>
    <row r="90" spans="1:25" s="49" customFormat="1" ht="24" x14ac:dyDescent="0.2">
      <c r="A90" s="34" t="s">
        <v>43</v>
      </c>
      <c r="B90" s="40">
        <v>24</v>
      </c>
      <c r="C90" s="41">
        <v>505</v>
      </c>
      <c r="D90" s="35"/>
      <c r="E90" s="36"/>
      <c r="F90" s="42"/>
      <c r="G90" s="36"/>
      <c r="H90" s="39">
        <v>5113.8999999999996</v>
      </c>
      <c r="I90" s="39">
        <v>4627.5</v>
      </c>
      <c r="J90" s="57"/>
      <c r="K90" s="57"/>
      <c r="L90" s="39">
        <f t="shared" si="14"/>
        <v>5113.8999999999996</v>
      </c>
      <c r="M90" s="39">
        <f t="shared" si="15"/>
        <v>4627.5</v>
      </c>
      <c r="N90" s="58"/>
      <c r="O90" s="58"/>
      <c r="P90" s="58">
        <f t="shared" si="16"/>
        <v>5113.8999999999996</v>
      </c>
      <c r="Q90" s="39">
        <f t="shared" si="17"/>
        <v>4627.5</v>
      </c>
      <c r="R90" s="50"/>
      <c r="S90" s="50"/>
      <c r="T90" s="39">
        <f t="shared" si="11"/>
        <v>5113.8999999999996</v>
      </c>
      <c r="U90" s="39">
        <f t="shared" si="11"/>
        <v>4627.5</v>
      </c>
      <c r="V90" s="50"/>
      <c r="W90" s="50"/>
      <c r="X90" s="39">
        <f t="shared" si="12"/>
        <v>5113.8999999999996</v>
      </c>
      <c r="Y90" s="39">
        <f t="shared" si="13"/>
        <v>4627.5</v>
      </c>
    </row>
    <row r="91" spans="1:25" s="49" customFormat="1" ht="96" x14ac:dyDescent="0.2">
      <c r="A91" s="34" t="s">
        <v>13</v>
      </c>
      <c r="B91" s="40">
        <v>24</v>
      </c>
      <c r="C91" s="41">
        <v>505</v>
      </c>
      <c r="D91" s="35">
        <v>2</v>
      </c>
      <c r="E91" s="36">
        <v>0</v>
      </c>
      <c r="F91" s="42">
        <v>0</v>
      </c>
      <c r="G91" s="36"/>
      <c r="H91" s="39">
        <v>5113.8999999999996</v>
      </c>
      <c r="I91" s="39">
        <v>4627.5</v>
      </c>
      <c r="J91" s="57"/>
      <c r="K91" s="57"/>
      <c r="L91" s="39">
        <f t="shared" si="14"/>
        <v>5113.8999999999996</v>
      </c>
      <c r="M91" s="39">
        <f t="shared" si="15"/>
        <v>4627.5</v>
      </c>
      <c r="N91" s="58"/>
      <c r="O91" s="58"/>
      <c r="P91" s="58">
        <f t="shared" si="16"/>
        <v>5113.8999999999996</v>
      </c>
      <c r="Q91" s="39">
        <f t="shared" si="17"/>
        <v>4627.5</v>
      </c>
      <c r="R91" s="50"/>
      <c r="S91" s="50"/>
      <c r="T91" s="39">
        <f t="shared" si="11"/>
        <v>5113.8999999999996</v>
      </c>
      <c r="U91" s="39">
        <f t="shared" si="11"/>
        <v>4627.5</v>
      </c>
      <c r="V91" s="50"/>
      <c r="W91" s="50"/>
      <c r="X91" s="39">
        <f t="shared" si="12"/>
        <v>5113.8999999999996</v>
      </c>
      <c r="Y91" s="39">
        <f t="shared" si="13"/>
        <v>4627.5</v>
      </c>
    </row>
    <row r="92" spans="1:25" s="49" customFormat="1" ht="72" x14ac:dyDescent="0.2">
      <c r="A92" s="34" t="s">
        <v>44</v>
      </c>
      <c r="B92" s="40">
        <v>24</v>
      </c>
      <c r="C92" s="41">
        <v>505</v>
      </c>
      <c r="D92" s="35">
        <v>2</v>
      </c>
      <c r="E92" s="36">
        <v>0</v>
      </c>
      <c r="F92" s="42">
        <v>4899</v>
      </c>
      <c r="G92" s="36"/>
      <c r="H92" s="39">
        <v>486.4</v>
      </c>
      <c r="I92" s="39">
        <v>0</v>
      </c>
      <c r="J92" s="57"/>
      <c r="K92" s="57"/>
      <c r="L92" s="39">
        <f t="shared" si="14"/>
        <v>486.4</v>
      </c>
      <c r="M92" s="39">
        <f t="shared" si="15"/>
        <v>0</v>
      </c>
      <c r="N92" s="58"/>
      <c r="O92" s="58"/>
      <c r="P92" s="58">
        <f t="shared" si="16"/>
        <v>486.4</v>
      </c>
      <c r="Q92" s="39">
        <f t="shared" si="17"/>
        <v>0</v>
      </c>
      <c r="R92" s="50"/>
      <c r="S92" s="50"/>
      <c r="T92" s="39">
        <f t="shared" si="11"/>
        <v>486.4</v>
      </c>
      <c r="U92" s="39">
        <f t="shared" si="11"/>
        <v>0</v>
      </c>
      <c r="V92" s="50"/>
      <c r="W92" s="50"/>
      <c r="X92" s="39">
        <f t="shared" si="12"/>
        <v>486.4</v>
      </c>
      <c r="Y92" s="39">
        <f t="shared" si="13"/>
        <v>0</v>
      </c>
    </row>
    <row r="93" spans="1:25" s="49" customFormat="1" ht="72" x14ac:dyDescent="0.2">
      <c r="A93" s="34" t="s">
        <v>45</v>
      </c>
      <c r="B93" s="40">
        <v>24</v>
      </c>
      <c r="C93" s="41">
        <v>505</v>
      </c>
      <c r="D93" s="35">
        <v>2</v>
      </c>
      <c r="E93" s="36">
        <v>0</v>
      </c>
      <c r="F93" s="42">
        <v>4899</v>
      </c>
      <c r="G93" s="36">
        <v>100</v>
      </c>
      <c r="H93" s="39">
        <v>478.6</v>
      </c>
      <c r="I93" s="39">
        <v>0</v>
      </c>
      <c r="J93" s="57"/>
      <c r="K93" s="57"/>
      <c r="L93" s="39">
        <f t="shared" si="14"/>
        <v>478.6</v>
      </c>
      <c r="M93" s="39">
        <f t="shared" si="15"/>
        <v>0</v>
      </c>
      <c r="N93" s="58"/>
      <c r="O93" s="58"/>
      <c r="P93" s="58">
        <f t="shared" si="16"/>
        <v>478.6</v>
      </c>
      <c r="Q93" s="39">
        <f t="shared" si="17"/>
        <v>0</v>
      </c>
      <c r="R93" s="50"/>
      <c r="S93" s="50"/>
      <c r="T93" s="39">
        <f t="shared" si="11"/>
        <v>478.6</v>
      </c>
      <c r="U93" s="39">
        <f t="shared" si="11"/>
        <v>0</v>
      </c>
      <c r="V93" s="50"/>
      <c r="W93" s="50"/>
      <c r="X93" s="39">
        <f t="shared" si="12"/>
        <v>478.6</v>
      </c>
      <c r="Y93" s="39">
        <f t="shared" si="13"/>
        <v>0</v>
      </c>
    </row>
    <row r="94" spans="1:25" s="49" customFormat="1" ht="36" x14ac:dyDescent="0.2">
      <c r="A94" s="34" t="s">
        <v>46</v>
      </c>
      <c r="B94" s="40">
        <v>24</v>
      </c>
      <c r="C94" s="41">
        <v>505</v>
      </c>
      <c r="D94" s="35">
        <v>2</v>
      </c>
      <c r="E94" s="36">
        <v>0</v>
      </c>
      <c r="F94" s="42">
        <v>4899</v>
      </c>
      <c r="G94" s="36">
        <v>120</v>
      </c>
      <c r="H94" s="39">
        <v>478.6</v>
      </c>
      <c r="I94" s="39">
        <v>0</v>
      </c>
      <c r="J94" s="57"/>
      <c r="K94" s="57"/>
      <c r="L94" s="39">
        <f t="shared" si="14"/>
        <v>478.6</v>
      </c>
      <c r="M94" s="39">
        <f t="shared" si="15"/>
        <v>0</v>
      </c>
      <c r="N94" s="58"/>
      <c r="O94" s="58"/>
      <c r="P94" s="58">
        <f t="shared" si="16"/>
        <v>478.6</v>
      </c>
      <c r="Q94" s="39">
        <f t="shared" si="17"/>
        <v>0</v>
      </c>
      <c r="R94" s="50"/>
      <c r="S94" s="50"/>
      <c r="T94" s="39">
        <f t="shared" si="11"/>
        <v>478.6</v>
      </c>
      <c r="U94" s="39">
        <f t="shared" si="11"/>
        <v>0</v>
      </c>
      <c r="V94" s="50"/>
      <c r="W94" s="50"/>
      <c r="X94" s="39">
        <f t="shared" si="12"/>
        <v>478.6</v>
      </c>
      <c r="Y94" s="39">
        <f t="shared" si="13"/>
        <v>0</v>
      </c>
    </row>
    <row r="95" spans="1:25" s="49" customFormat="1" ht="24" x14ac:dyDescent="0.2">
      <c r="A95" s="34" t="s">
        <v>15</v>
      </c>
      <c r="B95" s="40">
        <v>24</v>
      </c>
      <c r="C95" s="41">
        <v>505</v>
      </c>
      <c r="D95" s="35">
        <v>2</v>
      </c>
      <c r="E95" s="36">
        <v>0</v>
      </c>
      <c r="F95" s="42">
        <v>4899</v>
      </c>
      <c r="G95" s="36">
        <v>200</v>
      </c>
      <c r="H95" s="39">
        <v>7.8</v>
      </c>
      <c r="I95" s="39">
        <v>0</v>
      </c>
      <c r="J95" s="57"/>
      <c r="K95" s="57"/>
      <c r="L95" s="39">
        <f t="shared" si="14"/>
        <v>7.8</v>
      </c>
      <c r="M95" s="39">
        <f t="shared" si="15"/>
        <v>0</v>
      </c>
      <c r="N95" s="58"/>
      <c r="O95" s="58"/>
      <c r="P95" s="58">
        <f t="shared" si="16"/>
        <v>7.8</v>
      </c>
      <c r="Q95" s="39">
        <f t="shared" si="17"/>
        <v>0</v>
      </c>
      <c r="R95" s="50"/>
      <c r="S95" s="50"/>
      <c r="T95" s="39">
        <f t="shared" si="11"/>
        <v>7.8</v>
      </c>
      <c r="U95" s="39">
        <f t="shared" si="11"/>
        <v>0</v>
      </c>
      <c r="V95" s="50"/>
      <c r="W95" s="50"/>
      <c r="X95" s="39">
        <f t="shared" si="12"/>
        <v>7.8</v>
      </c>
      <c r="Y95" s="39">
        <f t="shared" si="13"/>
        <v>0</v>
      </c>
    </row>
    <row r="96" spans="1:25" s="49" customFormat="1" ht="36" x14ac:dyDescent="0.2">
      <c r="A96" s="34" t="s">
        <v>16</v>
      </c>
      <c r="B96" s="40">
        <v>24</v>
      </c>
      <c r="C96" s="41">
        <v>505</v>
      </c>
      <c r="D96" s="35">
        <v>2</v>
      </c>
      <c r="E96" s="36">
        <v>0</v>
      </c>
      <c r="F96" s="42">
        <v>4899</v>
      </c>
      <c r="G96" s="36">
        <v>240</v>
      </c>
      <c r="H96" s="39">
        <v>7.8</v>
      </c>
      <c r="I96" s="39">
        <v>0</v>
      </c>
      <c r="J96" s="57"/>
      <c r="K96" s="57"/>
      <c r="L96" s="39">
        <f t="shared" si="14"/>
        <v>7.8</v>
      </c>
      <c r="M96" s="39">
        <f t="shared" si="15"/>
        <v>0</v>
      </c>
      <c r="N96" s="58"/>
      <c r="O96" s="58"/>
      <c r="P96" s="58">
        <f t="shared" si="16"/>
        <v>7.8</v>
      </c>
      <c r="Q96" s="39">
        <f t="shared" si="17"/>
        <v>0</v>
      </c>
      <c r="R96" s="50"/>
      <c r="S96" s="50"/>
      <c r="T96" s="39">
        <f t="shared" si="11"/>
        <v>7.8</v>
      </c>
      <c r="U96" s="39">
        <f t="shared" si="11"/>
        <v>0</v>
      </c>
      <c r="V96" s="50"/>
      <c r="W96" s="50"/>
      <c r="X96" s="39">
        <f t="shared" si="12"/>
        <v>7.8</v>
      </c>
      <c r="Y96" s="39">
        <f t="shared" si="13"/>
        <v>0</v>
      </c>
    </row>
    <row r="97" spans="1:25" s="49" customFormat="1" ht="36" x14ac:dyDescent="0.2">
      <c r="A97" s="34" t="s">
        <v>47</v>
      </c>
      <c r="B97" s="40">
        <v>24</v>
      </c>
      <c r="C97" s="41">
        <v>505</v>
      </c>
      <c r="D97" s="35">
        <v>2</v>
      </c>
      <c r="E97" s="36">
        <v>0</v>
      </c>
      <c r="F97" s="42">
        <v>8001</v>
      </c>
      <c r="G97" s="36"/>
      <c r="H97" s="39">
        <v>4627.5</v>
      </c>
      <c r="I97" s="39">
        <v>4627.5</v>
      </c>
      <c r="J97" s="57"/>
      <c r="K97" s="57"/>
      <c r="L97" s="39">
        <f t="shared" si="14"/>
        <v>4627.5</v>
      </c>
      <c r="M97" s="39">
        <f t="shared" si="15"/>
        <v>4627.5</v>
      </c>
      <c r="N97" s="58"/>
      <c r="O97" s="58"/>
      <c r="P97" s="58">
        <f t="shared" si="16"/>
        <v>4627.5</v>
      </c>
      <c r="Q97" s="39">
        <f t="shared" si="17"/>
        <v>4627.5</v>
      </c>
      <c r="R97" s="50"/>
      <c r="S97" s="50"/>
      <c r="T97" s="39">
        <f t="shared" si="11"/>
        <v>4627.5</v>
      </c>
      <c r="U97" s="39">
        <f t="shared" si="11"/>
        <v>4627.5</v>
      </c>
      <c r="V97" s="50"/>
      <c r="W97" s="50"/>
      <c r="X97" s="39">
        <f t="shared" si="12"/>
        <v>4627.5</v>
      </c>
      <c r="Y97" s="39">
        <f t="shared" si="13"/>
        <v>4627.5</v>
      </c>
    </row>
    <row r="98" spans="1:25" s="49" customFormat="1" ht="72" x14ac:dyDescent="0.2">
      <c r="A98" s="34" t="s">
        <v>45</v>
      </c>
      <c r="B98" s="40">
        <v>24</v>
      </c>
      <c r="C98" s="41">
        <v>505</v>
      </c>
      <c r="D98" s="35">
        <v>2</v>
      </c>
      <c r="E98" s="36">
        <v>0</v>
      </c>
      <c r="F98" s="42">
        <v>8001</v>
      </c>
      <c r="G98" s="36">
        <v>100</v>
      </c>
      <c r="H98" s="39">
        <v>4423</v>
      </c>
      <c r="I98" s="39">
        <v>4423</v>
      </c>
      <c r="J98" s="57"/>
      <c r="K98" s="57"/>
      <c r="L98" s="39">
        <f t="shared" si="14"/>
        <v>4423</v>
      </c>
      <c r="M98" s="39">
        <f t="shared" si="15"/>
        <v>4423</v>
      </c>
      <c r="N98" s="58"/>
      <c r="O98" s="58"/>
      <c r="P98" s="58">
        <f t="shared" si="16"/>
        <v>4423</v>
      </c>
      <c r="Q98" s="39">
        <f t="shared" si="17"/>
        <v>4423</v>
      </c>
      <c r="R98" s="50"/>
      <c r="S98" s="50"/>
      <c r="T98" s="39">
        <f t="shared" si="11"/>
        <v>4423</v>
      </c>
      <c r="U98" s="39">
        <f t="shared" si="11"/>
        <v>4423</v>
      </c>
      <c r="V98" s="50"/>
      <c r="W98" s="50"/>
      <c r="X98" s="39">
        <f t="shared" si="12"/>
        <v>4423</v>
      </c>
      <c r="Y98" s="39">
        <f t="shared" si="13"/>
        <v>4423</v>
      </c>
    </row>
    <row r="99" spans="1:25" s="49" customFormat="1" ht="36" x14ac:dyDescent="0.2">
      <c r="A99" s="34" t="s">
        <v>46</v>
      </c>
      <c r="B99" s="40">
        <v>24</v>
      </c>
      <c r="C99" s="41">
        <v>505</v>
      </c>
      <c r="D99" s="35">
        <v>2</v>
      </c>
      <c r="E99" s="36">
        <v>0</v>
      </c>
      <c r="F99" s="42">
        <v>8001</v>
      </c>
      <c r="G99" s="36">
        <v>120</v>
      </c>
      <c r="H99" s="39">
        <v>4423</v>
      </c>
      <c r="I99" s="39">
        <v>4423</v>
      </c>
      <c r="J99" s="57"/>
      <c r="K99" s="57"/>
      <c r="L99" s="39">
        <f t="shared" si="14"/>
        <v>4423</v>
      </c>
      <c r="M99" s="39">
        <f t="shared" si="15"/>
        <v>4423</v>
      </c>
      <c r="N99" s="58"/>
      <c r="O99" s="58"/>
      <c r="P99" s="58">
        <f t="shared" si="16"/>
        <v>4423</v>
      </c>
      <c r="Q99" s="39">
        <f t="shared" si="17"/>
        <v>4423</v>
      </c>
      <c r="R99" s="50"/>
      <c r="S99" s="50"/>
      <c r="T99" s="39">
        <f t="shared" si="11"/>
        <v>4423</v>
      </c>
      <c r="U99" s="39">
        <f t="shared" si="11"/>
        <v>4423</v>
      </c>
      <c r="V99" s="50"/>
      <c r="W99" s="50"/>
      <c r="X99" s="39">
        <f t="shared" si="12"/>
        <v>4423</v>
      </c>
      <c r="Y99" s="39">
        <f t="shared" si="13"/>
        <v>4423</v>
      </c>
    </row>
    <row r="100" spans="1:25" s="49" customFormat="1" ht="24" x14ac:dyDescent="0.2">
      <c r="A100" s="34" t="s">
        <v>15</v>
      </c>
      <c r="B100" s="40">
        <v>24</v>
      </c>
      <c r="C100" s="41">
        <v>505</v>
      </c>
      <c r="D100" s="35">
        <v>2</v>
      </c>
      <c r="E100" s="36">
        <v>0</v>
      </c>
      <c r="F100" s="42">
        <v>8001</v>
      </c>
      <c r="G100" s="36">
        <v>200</v>
      </c>
      <c r="H100" s="39">
        <v>147.80000000000001</v>
      </c>
      <c r="I100" s="39">
        <v>147.80000000000001</v>
      </c>
      <c r="J100" s="57"/>
      <c r="K100" s="57"/>
      <c r="L100" s="39">
        <f t="shared" si="14"/>
        <v>147.80000000000001</v>
      </c>
      <c r="M100" s="39">
        <f t="shared" si="15"/>
        <v>147.80000000000001</v>
      </c>
      <c r="N100" s="58"/>
      <c r="O100" s="58"/>
      <c r="P100" s="58">
        <f t="shared" si="16"/>
        <v>147.80000000000001</v>
      </c>
      <c r="Q100" s="39">
        <f t="shared" si="17"/>
        <v>147.80000000000001</v>
      </c>
      <c r="R100" s="50"/>
      <c r="S100" s="50"/>
      <c r="T100" s="39">
        <f t="shared" si="11"/>
        <v>147.80000000000001</v>
      </c>
      <c r="U100" s="39">
        <f t="shared" si="11"/>
        <v>147.80000000000001</v>
      </c>
      <c r="V100" s="50"/>
      <c r="W100" s="50"/>
      <c r="X100" s="39">
        <f t="shared" si="12"/>
        <v>147.80000000000001</v>
      </c>
      <c r="Y100" s="39">
        <f t="shared" si="13"/>
        <v>147.80000000000001</v>
      </c>
    </row>
    <row r="101" spans="1:25" s="49" customFormat="1" ht="36" x14ac:dyDescent="0.2">
      <c r="A101" s="34" t="s">
        <v>16</v>
      </c>
      <c r="B101" s="40">
        <v>24</v>
      </c>
      <c r="C101" s="41">
        <v>505</v>
      </c>
      <c r="D101" s="35">
        <v>2</v>
      </c>
      <c r="E101" s="36">
        <v>0</v>
      </c>
      <c r="F101" s="42">
        <v>8001</v>
      </c>
      <c r="G101" s="36">
        <v>240</v>
      </c>
      <c r="H101" s="39">
        <v>147.80000000000001</v>
      </c>
      <c r="I101" s="39">
        <v>147.80000000000001</v>
      </c>
      <c r="J101" s="57"/>
      <c r="K101" s="57"/>
      <c r="L101" s="39">
        <f t="shared" si="14"/>
        <v>147.80000000000001</v>
      </c>
      <c r="M101" s="39">
        <f t="shared" si="15"/>
        <v>147.80000000000001</v>
      </c>
      <c r="N101" s="58"/>
      <c r="O101" s="58"/>
      <c r="P101" s="58">
        <f t="shared" si="16"/>
        <v>147.80000000000001</v>
      </c>
      <c r="Q101" s="39">
        <f t="shared" si="17"/>
        <v>147.80000000000001</v>
      </c>
      <c r="R101" s="50"/>
      <c r="S101" s="50"/>
      <c r="T101" s="39">
        <f t="shared" si="11"/>
        <v>147.80000000000001</v>
      </c>
      <c r="U101" s="39">
        <f t="shared" si="11"/>
        <v>147.80000000000001</v>
      </c>
      <c r="V101" s="50"/>
      <c r="W101" s="50"/>
      <c r="X101" s="39">
        <f t="shared" si="12"/>
        <v>147.80000000000001</v>
      </c>
      <c r="Y101" s="39">
        <f t="shared" si="13"/>
        <v>147.80000000000001</v>
      </c>
    </row>
    <row r="102" spans="1:25" s="49" customFormat="1" ht="12" x14ac:dyDescent="0.2">
      <c r="A102" s="34" t="s">
        <v>48</v>
      </c>
      <c r="B102" s="40">
        <v>24</v>
      </c>
      <c r="C102" s="41">
        <v>505</v>
      </c>
      <c r="D102" s="35">
        <v>2</v>
      </c>
      <c r="E102" s="36">
        <v>0</v>
      </c>
      <c r="F102" s="42">
        <v>8001</v>
      </c>
      <c r="G102" s="36">
        <v>800</v>
      </c>
      <c r="H102" s="39">
        <v>56.7</v>
      </c>
      <c r="I102" s="39">
        <v>56.7</v>
      </c>
      <c r="J102" s="57"/>
      <c r="K102" s="57"/>
      <c r="L102" s="39">
        <f t="shared" si="14"/>
        <v>56.7</v>
      </c>
      <c r="M102" s="39">
        <f t="shared" si="15"/>
        <v>56.7</v>
      </c>
      <c r="N102" s="58"/>
      <c r="O102" s="58"/>
      <c r="P102" s="58">
        <f t="shared" si="16"/>
        <v>56.7</v>
      </c>
      <c r="Q102" s="39">
        <f t="shared" si="17"/>
        <v>56.7</v>
      </c>
      <c r="R102" s="50"/>
      <c r="S102" s="50"/>
      <c r="T102" s="39">
        <f t="shared" si="11"/>
        <v>56.7</v>
      </c>
      <c r="U102" s="39">
        <f t="shared" si="11"/>
        <v>56.7</v>
      </c>
      <c r="V102" s="50"/>
      <c r="W102" s="50"/>
      <c r="X102" s="39">
        <f t="shared" si="12"/>
        <v>56.7</v>
      </c>
      <c r="Y102" s="39">
        <f t="shared" si="13"/>
        <v>56.7</v>
      </c>
    </row>
    <row r="103" spans="1:25" s="49" customFormat="1" ht="12" x14ac:dyDescent="0.2">
      <c r="A103" s="34" t="s">
        <v>49</v>
      </c>
      <c r="B103" s="40">
        <v>24</v>
      </c>
      <c r="C103" s="41">
        <v>505</v>
      </c>
      <c r="D103" s="35">
        <v>2</v>
      </c>
      <c r="E103" s="36">
        <v>0</v>
      </c>
      <c r="F103" s="42">
        <v>8001</v>
      </c>
      <c r="G103" s="36">
        <v>850</v>
      </c>
      <c r="H103" s="39">
        <v>56.7</v>
      </c>
      <c r="I103" s="39">
        <v>56.7</v>
      </c>
      <c r="J103" s="57"/>
      <c r="K103" s="57"/>
      <c r="L103" s="39">
        <f t="shared" si="14"/>
        <v>56.7</v>
      </c>
      <c r="M103" s="39">
        <f t="shared" si="15"/>
        <v>56.7</v>
      </c>
      <c r="N103" s="58"/>
      <c r="O103" s="58"/>
      <c r="P103" s="58">
        <f t="shared" si="16"/>
        <v>56.7</v>
      </c>
      <c r="Q103" s="39">
        <f t="shared" si="17"/>
        <v>56.7</v>
      </c>
      <c r="R103" s="50"/>
      <c r="S103" s="50"/>
      <c r="T103" s="39">
        <f t="shared" si="11"/>
        <v>56.7</v>
      </c>
      <c r="U103" s="39">
        <f t="shared" si="11"/>
        <v>56.7</v>
      </c>
      <c r="V103" s="50"/>
      <c r="W103" s="50"/>
      <c r="X103" s="39">
        <f t="shared" si="12"/>
        <v>56.7</v>
      </c>
      <c r="Y103" s="39">
        <f t="shared" si="13"/>
        <v>56.7</v>
      </c>
    </row>
    <row r="104" spans="1:25" s="49" customFormat="1" ht="12" x14ac:dyDescent="0.2">
      <c r="A104" s="34" t="s">
        <v>73</v>
      </c>
      <c r="B104" s="40">
        <v>24</v>
      </c>
      <c r="C104" s="42">
        <v>700</v>
      </c>
      <c r="D104" s="35"/>
      <c r="E104" s="36"/>
      <c r="F104" s="36"/>
      <c r="G104" s="36"/>
      <c r="H104" s="39"/>
      <c r="I104" s="39"/>
      <c r="J104" s="57"/>
      <c r="K104" s="57"/>
      <c r="L104" s="39">
        <v>0</v>
      </c>
      <c r="M104" s="39">
        <v>0</v>
      </c>
      <c r="N104" s="39">
        <f>N105+N110</f>
        <v>14084</v>
      </c>
      <c r="O104" s="39">
        <f>O105+O110</f>
        <v>0</v>
      </c>
      <c r="P104" s="39">
        <f>M104+N104</f>
        <v>14084</v>
      </c>
      <c r="Q104" s="39">
        <f t="shared" si="17"/>
        <v>0</v>
      </c>
      <c r="R104" s="50"/>
      <c r="S104" s="50"/>
      <c r="T104" s="39">
        <f t="shared" si="11"/>
        <v>14084</v>
      </c>
      <c r="U104" s="39">
        <f t="shared" si="11"/>
        <v>0</v>
      </c>
      <c r="V104" s="50"/>
      <c r="W104" s="50"/>
      <c r="X104" s="39">
        <f t="shared" si="12"/>
        <v>14084</v>
      </c>
      <c r="Y104" s="39">
        <f t="shared" si="13"/>
        <v>0</v>
      </c>
    </row>
    <row r="105" spans="1:25" s="49" customFormat="1" ht="12" x14ac:dyDescent="0.2">
      <c r="A105" s="34" t="s">
        <v>219</v>
      </c>
      <c r="B105" s="40">
        <v>24</v>
      </c>
      <c r="C105" s="42">
        <v>701</v>
      </c>
      <c r="D105" s="35"/>
      <c r="E105" s="36"/>
      <c r="F105" s="36"/>
      <c r="G105" s="36"/>
      <c r="H105" s="39"/>
      <c r="I105" s="39"/>
      <c r="J105" s="57"/>
      <c r="K105" s="57"/>
      <c r="L105" s="39">
        <v>0</v>
      </c>
      <c r="M105" s="39">
        <v>0</v>
      </c>
      <c r="N105" s="39">
        <f>N106</f>
        <v>3652</v>
      </c>
      <c r="O105" s="39"/>
      <c r="P105" s="39">
        <f>P106</f>
        <v>3652</v>
      </c>
      <c r="Q105" s="39">
        <f t="shared" si="17"/>
        <v>0</v>
      </c>
      <c r="R105" s="50"/>
      <c r="S105" s="50"/>
      <c r="T105" s="39">
        <f t="shared" si="11"/>
        <v>3652</v>
      </c>
      <c r="U105" s="39">
        <f t="shared" si="11"/>
        <v>0</v>
      </c>
      <c r="V105" s="50"/>
      <c r="W105" s="50"/>
      <c r="X105" s="39">
        <f t="shared" si="12"/>
        <v>3652</v>
      </c>
      <c r="Y105" s="39">
        <f t="shared" si="13"/>
        <v>0</v>
      </c>
    </row>
    <row r="106" spans="1:25" s="49" customFormat="1" ht="72" x14ac:dyDescent="0.2">
      <c r="A106" s="34" t="s">
        <v>18</v>
      </c>
      <c r="B106" s="40">
        <v>24</v>
      </c>
      <c r="C106" s="42">
        <v>701</v>
      </c>
      <c r="D106" s="35">
        <v>3</v>
      </c>
      <c r="E106" s="36">
        <v>0</v>
      </c>
      <c r="F106" s="56">
        <v>0</v>
      </c>
      <c r="G106" s="36"/>
      <c r="H106" s="39"/>
      <c r="I106" s="39"/>
      <c r="J106" s="57"/>
      <c r="K106" s="57"/>
      <c r="L106" s="39">
        <v>0</v>
      </c>
      <c r="M106" s="39">
        <v>0</v>
      </c>
      <c r="N106" s="39">
        <f>N107</f>
        <v>3652</v>
      </c>
      <c r="O106" s="39"/>
      <c r="P106" s="39">
        <f>P107</f>
        <v>3652</v>
      </c>
      <c r="Q106" s="39">
        <f t="shared" si="17"/>
        <v>0</v>
      </c>
      <c r="R106" s="50"/>
      <c r="S106" s="50"/>
      <c r="T106" s="39">
        <f t="shared" si="11"/>
        <v>3652</v>
      </c>
      <c r="U106" s="39">
        <f t="shared" si="11"/>
        <v>0</v>
      </c>
      <c r="V106" s="50"/>
      <c r="W106" s="50"/>
      <c r="X106" s="39">
        <f t="shared" si="12"/>
        <v>3652</v>
      </c>
      <c r="Y106" s="39">
        <f t="shared" si="13"/>
        <v>0</v>
      </c>
    </row>
    <row r="107" spans="1:25" s="49" customFormat="1" ht="24" x14ac:dyDescent="0.2">
      <c r="A107" s="34" t="s">
        <v>220</v>
      </c>
      <c r="B107" s="40">
        <v>24</v>
      </c>
      <c r="C107" s="42">
        <v>701</v>
      </c>
      <c r="D107" s="35">
        <v>3</v>
      </c>
      <c r="E107" s="36">
        <v>0</v>
      </c>
      <c r="F107" s="56">
        <v>8034</v>
      </c>
      <c r="G107" s="56"/>
      <c r="H107" s="39"/>
      <c r="I107" s="39"/>
      <c r="J107" s="57"/>
      <c r="K107" s="57"/>
      <c r="L107" s="39">
        <v>0</v>
      </c>
      <c r="M107" s="39">
        <v>0</v>
      </c>
      <c r="N107" s="39">
        <f>N108</f>
        <v>3652</v>
      </c>
      <c r="O107" s="39"/>
      <c r="P107" s="39">
        <f>P108</f>
        <v>3652</v>
      </c>
      <c r="Q107" s="39">
        <f t="shared" si="17"/>
        <v>0</v>
      </c>
      <c r="R107" s="50"/>
      <c r="S107" s="50"/>
      <c r="T107" s="39">
        <f t="shared" si="11"/>
        <v>3652</v>
      </c>
      <c r="U107" s="39">
        <f t="shared" si="11"/>
        <v>0</v>
      </c>
      <c r="V107" s="50"/>
      <c r="W107" s="50"/>
      <c r="X107" s="39">
        <f t="shared" si="12"/>
        <v>3652</v>
      </c>
      <c r="Y107" s="39">
        <f t="shared" si="13"/>
        <v>0</v>
      </c>
    </row>
    <row r="108" spans="1:25" s="49" customFormat="1" ht="48" x14ac:dyDescent="0.2">
      <c r="A108" s="34" t="s">
        <v>38</v>
      </c>
      <c r="B108" s="40">
        <v>24</v>
      </c>
      <c r="C108" s="42">
        <v>701</v>
      </c>
      <c r="D108" s="35">
        <v>3</v>
      </c>
      <c r="E108" s="36">
        <v>0</v>
      </c>
      <c r="F108" s="56">
        <v>8034</v>
      </c>
      <c r="G108" s="56">
        <v>400</v>
      </c>
      <c r="H108" s="39"/>
      <c r="I108" s="39"/>
      <c r="J108" s="57"/>
      <c r="K108" s="57"/>
      <c r="L108" s="39">
        <v>0</v>
      </c>
      <c r="M108" s="39">
        <v>0</v>
      </c>
      <c r="N108" s="39">
        <f>N109</f>
        <v>3652</v>
      </c>
      <c r="O108" s="39"/>
      <c r="P108" s="39">
        <f>P109</f>
        <v>3652</v>
      </c>
      <c r="Q108" s="39">
        <f t="shared" si="17"/>
        <v>0</v>
      </c>
      <c r="R108" s="50"/>
      <c r="S108" s="50"/>
      <c r="T108" s="39">
        <f t="shared" si="11"/>
        <v>3652</v>
      </c>
      <c r="U108" s="39">
        <f t="shared" si="11"/>
        <v>0</v>
      </c>
      <c r="V108" s="50"/>
      <c r="W108" s="50"/>
      <c r="X108" s="39">
        <f t="shared" si="12"/>
        <v>3652</v>
      </c>
      <c r="Y108" s="39">
        <f t="shared" si="13"/>
        <v>0</v>
      </c>
    </row>
    <row r="109" spans="1:25" s="49" customFormat="1" ht="60" x14ac:dyDescent="0.2">
      <c r="A109" s="34" t="s">
        <v>39</v>
      </c>
      <c r="B109" s="40">
        <v>24</v>
      </c>
      <c r="C109" s="42">
        <v>701</v>
      </c>
      <c r="D109" s="35">
        <v>3</v>
      </c>
      <c r="E109" s="36">
        <v>0</v>
      </c>
      <c r="F109" s="56">
        <v>8034</v>
      </c>
      <c r="G109" s="56">
        <v>460</v>
      </c>
      <c r="H109" s="39"/>
      <c r="I109" s="39"/>
      <c r="J109" s="57"/>
      <c r="K109" s="57"/>
      <c r="L109" s="39">
        <v>0</v>
      </c>
      <c r="M109" s="39">
        <v>0</v>
      </c>
      <c r="N109" s="39">
        <v>3652</v>
      </c>
      <c r="O109" s="39"/>
      <c r="P109" s="39">
        <f>L109+N109</f>
        <v>3652</v>
      </c>
      <c r="Q109" s="39">
        <f t="shared" si="17"/>
        <v>0</v>
      </c>
      <c r="R109" s="50"/>
      <c r="S109" s="50"/>
      <c r="T109" s="39">
        <f t="shared" si="11"/>
        <v>3652</v>
      </c>
      <c r="U109" s="39">
        <f t="shared" si="11"/>
        <v>0</v>
      </c>
      <c r="V109" s="50"/>
      <c r="W109" s="50"/>
      <c r="X109" s="39">
        <f t="shared" si="12"/>
        <v>3652</v>
      </c>
      <c r="Y109" s="39">
        <f t="shared" si="13"/>
        <v>0</v>
      </c>
    </row>
    <row r="110" spans="1:25" s="49" customFormat="1" ht="12" x14ac:dyDescent="0.2">
      <c r="A110" s="34" t="s">
        <v>114</v>
      </c>
      <c r="B110" s="40">
        <v>24</v>
      </c>
      <c r="C110" s="42">
        <v>702</v>
      </c>
      <c r="D110" s="35"/>
      <c r="E110" s="36"/>
      <c r="F110" s="56"/>
      <c r="G110" s="56"/>
      <c r="H110" s="39"/>
      <c r="I110" s="39"/>
      <c r="J110" s="57"/>
      <c r="K110" s="57"/>
      <c r="L110" s="39">
        <v>0</v>
      </c>
      <c r="M110" s="39">
        <v>0</v>
      </c>
      <c r="N110" s="39">
        <f>N111</f>
        <v>10432</v>
      </c>
      <c r="O110" s="39">
        <f>O111</f>
        <v>0</v>
      </c>
      <c r="P110" s="39">
        <f t="shared" ref="P110:P114" si="18">L110+N110</f>
        <v>10432</v>
      </c>
      <c r="Q110" s="39">
        <f t="shared" si="17"/>
        <v>0</v>
      </c>
      <c r="R110" s="50"/>
      <c r="S110" s="50"/>
      <c r="T110" s="39">
        <f t="shared" si="11"/>
        <v>10432</v>
      </c>
      <c r="U110" s="39">
        <f t="shared" si="11"/>
        <v>0</v>
      </c>
      <c r="V110" s="50"/>
      <c r="W110" s="50"/>
      <c r="X110" s="39">
        <f t="shared" si="12"/>
        <v>10432</v>
      </c>
      <c r="Y110" s="39">
        <f t="shared" si="13"/>
        <v>0</v>
      </c>
    </row>
    <row r="111" spans="1:25" s="49" customFormat="1" ht="72" x14ac:dyDescent="0.2">
      <c r="A111" s="34" t="s">
        <v>18</v>
      </c>
      <c r="B111" s="40">
        <v>24</v>
      </c>
      <c r="C111" s="42">
        <v>702</v>
      </c>
      <c r="D111" s="35">
        <v>3</v>
      </c>
      <c r="E111" s="36">
        <v>0</v>
      </c>
      <c r="F111" s="56">
        <v>0</v>
      </c>
      <c r="G111" s="56"/>
      <c r="H111" s="39"/>
      <c r="I111" s="39"/>
      <c r="J111" s="57"/>
      <c r="K111" s="57"/>
      <c r="L111" s="39">
        <v>0</v>
      </c>
      <c r="M111" s="39">
        <v>0</v>
      </c>
      <c r="N111" s="39">
        <f>N112</f>
        <v>10432</v>
      </c>
      <c r="O111" s="39"/>
      <c r="P111" s="39">
        <f t="shared" si="18"/>
        <v>10432</v>
      </c>
      <c r="Q111" s="39">
        <f t="shared" si="17"/>
        <v>0</v>
      </c>
      <c r="R111" s="50"/>
      <c r="S111" s="50"/>
      <c r="T111" s="39">
        <f t="shared" si="11"/>
        <v>10432</v>
      </c>
      <c r="U111" s="39">
        <f t="shared" si="11"/>
        <v>0</v>
      </c>
      <c r="V111" s="50"/>
      <c r="W111" s="50"/>
      <c r="X111" s="39">
        <f t="shared" si="12"/>
        <v>10432</v>
      </c>
      <c r="Y111" s="39">
        <f t="shared" si="13"/>
        <v>0</v>
      </c>
    </row>
    <row r="112" spans="1:25" s="49" customFormat="1" ht="24" x14ac:dyDescent="0.2">
      <c r="A112" s="34" t="s">
        <v>221</v>
      </c>
      <c r="B112" s="40">
        <v>24</v>
      </c>
      <c r="C112" s="42">
        <v>702</v>
      </c>
      <c r="D112" s="35">
        <v>3</v>
      </c>
      <c r="E112" s="36">
        <v>0</v>
      </c>
      <c r="F112" s="56">
        <v>8035</v>
      </c>
      <c r="G112" s="56"/>
      <c r="H112" s="39"/>
      <c r="I112" s="39"/>
      <c r="J112" s="57"/>
      <c r="K112" s="57"/>
      <c r="L112" s="39">
        <v>0</v>
      </c>
      <c r="M112" s="39">
        <v>0</v>
      </c>
      <c r="N112" s="39">
        <f>N113</f>
        <v>10432</v>
      </c>
      <c r="O112" s="39"/>
      <c r="P112" s="39">
        <f t="shared" si="18"/>
        <v>10432</v>
      </c>
      <c r="Q112" s="39">
        <f t="shared" si="17"/>
        <v>0</v>
      </c>
      <c r="R112" s="50"/>
      <c r="S112" s="50"/>
      <c r="T112" s="39">
        <f t="shared" si="11"/>
        <v>10432</v>
      </c>
      <c r="U112" s="39">
        <f t="shared" si="11"/>
        <v>0</v>
      </c>
      <c r="V112" s="50"/>
      <c r="W112" s="50"/>
      <c r="X112" s="39">
        <f t="shared" si="12"/>
        <v>10432</v>
      </c>
      <c r="Y112" s="39">
        <f t="shared" si="13"/>
        <v>0</v>
      </c>
    </row>
    <row r="113" spans="1:25" s="49" customFormat="1" ht="48" x14ac:dyDescent="0.2">
      <c r="A113" s="34" t="s">
        <v>38</v>
      </c>
      <c r="B113" s="40">
        <v>24</v>
      </c>
      <c r="C113" s="42">
        <v>702</v>
      </c>
      <c r="D113" s="35">
        <v>3</v>
      </c>
      <c r="E113" s="36">
        <v>0</v>
      </c>
      <c r="F113" s="56">
        <v>8035</v>
      </c>
      <c r="G113" s="56">
        <v>400</v>
      </c>
      <c r="H113" s="39"/>
      <c r="I113" s="39"/>
      <c r="J113" s="57"/>
      <c r="K113" s="57"/>
      <c r="L113" s="39">
        <v>0</v>
      </c>
      <c r="M113" s="39">
        <v>0</v>
      </c>
      <c r="N113" s="39">
        <f>N114</f>
        <v>10432</v>
      </c>
      <c r="O113" s="39"/>
      <c r="P113" s="39">
        <f t="shared" si="18"/>
        <v>10432</v>
      </c>
      <c r="Q113" s="39">
        <f t="shared" si="17"/>
        <v>0</v>
      </c>
      <c r="R113" s="50"/>
      <c r="S113" s="50"/>
      <c r="T113" s="39">
        <f t="shared" si="11"/>
        <v>10432</v>
      </c>
      <c r="U113" s="39">
        <f t="shared" si="11"/>
        <v>0</v>
      </c>
      <c r="V113" s="50"/>
      <c r="W113" s="50"/>
      <c r="X113" s="39">
        <f t="shared" si="12"/>
        <v>10432</v>
      </c>
      <c r="Y113" s="39">
        <f t="shared" si="13"/>
        <v>0</v>
      </c>
    </row>
    <row r="114" spans="1:25" s="49" customFormat="1" ht="60" x14ac:dyDescent="0.2">
      <c r="A114" s="34" t="s">
        <v>39</v>
      </c>
      <c r="B114" s="40">
        <v>24</v>
      </c>
      <c r="C114" s="42">
        <v>702</v>
      </c>
      <c r="D114" s="35">
        <v>3</v>
      </c>
      <c r="E114" s="36">
        <v>0</v>
      </c>
      <c r="F114" s="56">
        <v>8035</v>
      </c>
      <c r="G114" s="56">
        <v>460</v>
      </c>
      <c r="H114" s="39"/>
      <c r="I114" s="39"/>
      <c r="J114" s="57"/>
      <c r="K114" s="57"/>
      <c r="L114" s="39">
        <v>0</v>
      </c>
      <c r="M114" s="39">
        <v>0</v>
      </c>
      <c r="N114" s="39">
        <v>10432</v>
      </c>
      <c r="O114" s="39"/>
      <c r="P114" s="39">
        <f t="shared" si="18"/>
        <v>10432</v>
      </c>
      <c r="Q114" s="39">
        <f t="shared" si="17"/>
        <v>0</v>
      </c>
      <c r="R114" s="50"/>
      <c r="S114" s="50"/>
      <c r="T114" s="39">
        <f t="shared" si="11"/>
        <v>10432</v>
      </c>
      <c r="U114" s="39">
        <f t="shared" si="11"/>
        <v>0</v>
      </c>
      <c r="V114" s="50"/>
      <c r="W114" s="50"/>
      <c r="X114" s="39">
        <f t="shared" si="12"/>
        <v>10432</v>
      </c>
      <c r="Y114" s="39">
        <f t="shared" si="13"/>
        <v>0</v>
      </c>
    </row>
    <row r="115" spans="1:25" s="49" customFormat="1" ht="12" x14ac:dyDescent="0.2">
      <c r="A115" s="34" t="s">
        <v>50</v>
      </c>
      <c r="B115" s="40">
        <v>24</v>
      </c>
      <c r="C115" s="41">
        <v>800</v>
      </c>
      <c r="D115" s="35"/>
      <c r="E115" s="36"/>
      <c r="F115" s="42"/>
      <c r="G115" s="36"/>
      <c r="H115" s="39">
        <v>0</v>
      </c>
      <c r="I115" s="39">
        <v>30217.9</v>
      </c>
      <c r="J115" s="57"/>
      <c r="K115" s="57"/>
      <c r="L115" s="39">
        <f t="shared" si="14"/>
        <v>0</v>
      </c>
      <c r="M115" s="39">
        <f t="shared" si="15"/>
        <v>30217.9</v>
      </c>
      <c r="N115" s="58">
        <f>N116</f>
        <v>0</v>
      </c>
      <c r="O115" s="58">
        <f>O116</f>
        <v>0</v>
      </c>
      <c r="P115" s="58">
        <f t="shared" si="16"/>
        <v>0</v>
      </c>
      <c r="Q115" s="39">
        <f t="shared" si="17"/>
        <v>30217.9</v>
      </c>
      <c r="R115" s="50"/>
      <c r="S115" s="50"/>
      <c r="T115" s="39">
        <f t="shared" si="11"/>
        <v>0</v>
      </c>
      <c r="U115" s="39">
        <f t="shared" si="11"/>
        <v>30217.9</v>
      </c>
      <c r="V115" s="50"/>
      <c r="W115" s="50"/>
      <c r="X115" s="39">
        <f t="shared" si="12"/>
        <v>0</v>
      </c>
      <c r="Y115" s="39">
        <f t="shared" si="13"/>
        <v>30217.9</v>
      </c>
    </row>
    <row r="116" spans="1:25" s="49" customFormat="1" ht="12" x14ac:dyDescent="0.2">
      <c r="A116" s="34" t="s">
        <v>51</v>
      </c>
      <c r="B116" s="40">
        <v>24</v>
      </c>
      <c r="C116" s="41">
        <v>801</v>
      </c>
      <c r="D116" s="35"/>
      <c r="E116" s="36"/>
      <c r="F116" s="42"/>
      <c r="G116" s="36"/>
      <c r="H116" s="39">
        <v>0</v>
      </c>
      <c r="I116" s="39">
        <v>30217.9</v>
      </c>
      <c r="J116" s="57"/>
      <c r="K116" s="57"/>
      <c r="L116" s="39">
        <f t="shared" si="14"/>
        <v>0</v>
      </c>
      <c r="M116" s="39">
        <f t="shared" si="15"/>
        <v>30217.9</v>
      </c>
      <c r="N116" s="58">
        <f>N117</f>
        <v>0</v>
      </c>
      <c r="O116" s="58"/>
      <c r="P116" s="58">
        <f t="shared" si="16"/>
        <v>0</v>
      </c>
      <c r="Q116" s="39">
        <f t="shared" si="17"/>
        <v>30217.9</v>
      </c>
      <c r="R116" s="50"/>
      <c r="S116" s="50"/>
      <c r="T116" s="39">
        <f t="shared" si="11"/>
        <v>0</v>
      </c>
      <c r="U116" s="39">
        <f t="shared" si="11"/>
        <v>30217.9</v>
      </c>
      <c r="V116" s="50"/>
      <c r="W116" s="50"/>
      <c r="X116" s="39">
        <f t="shared" si="12"/>
        <v>0</v>
      </c>
      <c r="Y116" s="39">
        <f t="shared" si="13"/>
        <v>30217.9</v>
      </c>
    </row>
    <row r="117" spans="1:25" s="49" customFormat="1" ht="72" x14ac:dyDescent="0.2">
      <c r="A117" s="34" t="s">
        <v>18</v>
      </c>
      <c r="B117" s="40">
        <v>24</v>
      </c>
      <c r="C117" s="41">
        <v>801</v>
      </c>
      <c r="D117" s="35">
        <v>3</v>
      </c>
      <c r="E117" s="36">
        <v>0</v>
      </c>
      <c r="F117" s="42">
        <v>0</v>
      </c>
      <c r="G117" s="56"/>
      <c r="H117" s="39">
        <v>0</v>
      </c>
      <c r="I117" s="39">
        <v>30217.9</v>
      </c>
      <c r="J117" s="57"/>
      <c r="K117" s="57"/>
      <c r="L117" s="39">
        <f t="shared" si="14"/>
        <v>0</v>
      </c>
      <c r="M117" s="39">
        <f t="shared" si="15"/>
        <v>30217.9</v>
      </c>
      <c r="N117" s="58">
        <f>N118</f>
        <v>0</v>
      </c>
      <c r="O117" s="58"/>
      <c r="P117" s="58">
        <f t="shared" si="16"/>
        <v>0</v>
      </c>
      <c r="Q117" s="39">
        <f t="shared" si="17"/>
        <v>30217.9</v>
      </c>
      <c r="R117" s="50"/>
      <c r="S117" s="50"/>
      <c r="T117" s="39">
        <f t="shared" si="11"/>
        <v>0</v>
      </c>
      <c r="U117" s="39">
        <f t="shared" si="11"/>
        <v>30217.9</v>
      </c>
      <c r="V117" s="50"/>
      <c r="W117" s="50"/>
      <c r="X117" s="39">
        <f t="shared" si="12"/>
        <v>0</v>
      </c>
      <c r="Y117" s="39">
        <f t="shared" si="13"/>
        <v>30217.9</v>
      </c>
    </row>
    <row r="118" spans="1:25" s="49" customFormat="1" ht="36" x14ac:dyDescent="0.2">
      <c r="A118" s="34" t="s">
        <v>19</v>
      </c>
      <c r="B118" s="40">
        <v>24</v>
      </c>
      <c r="C118" s="41">
        <v>801</v>
      </c>
      <c r="D118" s="35">
        <v>3</v>
      </c>
      <c r="E118" s="36">
        <v>0</v>
      </c>
      <c r="F118" s="42">
        <v>7031</v>
      </c>
      <c r="G118" s="56"/>
      <c r="H118" s="39">
        <v>0</v>
      </c>
      <c r="I118" s="39">
        <v>30217.9</v>
      </c>
      <c r="J118" s="57"/>
      <c r="K118" s="57"/>
      <c r="L118" s="39">
        <f t="shared" si="14"/>
        <v>0</v>
      </c>
      <c r="M118" s="39">
        <f t="shared" si="15"/>
        <v>30217.9</v>
      </c>
      <c r="N118" s="58"/>
      <c r="O118" s="58"/>
      <c r="P118" s="58">
        <f t="shared" si="16"/>
        <v>0</v>
      </c>
      <c r="Q118" s="39">
        <f t="shared" si="17"/>
        <v>30217.9</v>
      </c>
      <c r="R118" s="50"/>
      <c r="S118" s="50"/>
      <c r="T118" s="39">
        <f t="shared" si="11"/>
        <v>0</v>
      </c>
      <c r="U118" s="39">
        <f t="shared" si="11"/>
        <v>30217.9</v>
      </c>
      <c r="V118" s="50"/>
      <c r="W118" s="50"/>
      <c r="X118" s="39">
        <f t="shared" si="12"/>
        <v>0</v>
      </c>
      <c r="Y118" s="39">
        <f t="shared" si="13"/>
        <v>30217.9</v>
      </c>
    </row>
    <row r="119" spans="1:25" s="49" customFormat="1" ht="12" x14ac:dyDescent="0.2">
      <c r="A119" s="34" t="s">
        <v>20</v>
      </c>
      <c r="B119" s="40">
        <v>24</v>
      </c>
      <c r="C119" s="41">
        <v>801</v>
      </c>
      <c r="D119" s="35">
        <v>3</v>
      </c>
      <c r="E119" s="36">
        <v>0</v>
      </c>
      <c r="F119" s="42">
        <v>7031</v>
      </c>
      <c r="G119" s="56">
        <v>500</v>
      </c>
      <c r="H119" s="39">
        <v>0</v>
      </c>
      <c r="I119" s="39">
        <v>30217.9</v>
      </c>
      <c r="J119" s="57"/>
      <c r="K119" s="57"/>
      <c r="L119" s="39">
        <f t="shared" si="14"/>
        <v>0</v>
      </c>
      <c r="M119" s="39">
        <f t="shared" si="15"/>
        <v>30217.9</v>
      </c>
      <c r="N119" s="58"/>
      <c r="O119" s="58"/>
      <c r="P119" s="58">
        <f t="shared" si="16"/>
        <v>0</v>
      </c>
      <c r="Q119" s="39">
        <f t="shared" si="17"/>
        <v>30217.9</v>
      </c>
      <c r="R119" s="50"/>
      <c r="S119" s="50"/>
      <c r="T119" s="39">
        <f t="shared" si="11"/>
        <v>0</v>
      </c>
      <c r="U119" s="39">
        <f t="shared" si="11"/>
        <v>30217.9</v>
      </c>
      <c r="V119" s="50"/>
      <c r="W119" s="50"/>
      <c r="X119" s="39">
        <f t="shared" si="12"/>
        <v>0</v>
      </c>
      <c r="Y119" s="39">
        <f t="shared" si="13"/>
        <v>30217.9</v>
      </c>
    </row>
    <row r="120" spans="1:25" s="49" customFormat="1" ht="12" x14ac:dyDescent="0.2">
      <c r="A120" s="34" t="s">
        <v>52</v>
      </c>
      <c r="B120" s="40">
        <v>24</v>
      </c>
      <c r="C120" s="41">
        <v>801</v>
      </c>
      <c r="D120" s="35">
        <v>3</v>
      </c>
      <c r="E120" s="36">
        <v>0</v>
      </c>
      <c r="F120" s="42">
        <v>7031</v>
      </c>
      <c r="G120" s="56">
        <v>540</v>
      </c>
      <c r="H120" s="39">
        <v>0</v>
      </c>
      <c r="I120" s="39">
        <v>30217.9</v>
      </c>
      <c r="J120" s="57"/>
      <c r="K120" s="57"/>
      <c r="L120" s="39">
        <f t="shared" si="14"/>
        <v>0</v>
      </c>
      <c r="M120" s="39">
        <f t="shared" si="15"/>
        <v>30217.9</v>
      </c>
      <c r="N120" s="58"/>
      <c r="O120" s="58"/>
      <c r="P120" s="58">
        <f t="shared" si="16"/>
        <v>0</v>
      </c>
      <c r="Q120" s="39">
        <f t="shared" si="17"/>
        <v>30217.9</v>
      </c>
      <c r="R120" s="50"/>
      <c r="S120" s="50"/>
      <c r="T120" s="39">
        <f t="shared" si="11"/>
        <v>0</v>
      </c>
      <c r="U120" s="39">
        <f t="shared" si="11"/>
        <v>30217.9</v>
      </c>
      <c r="V120" s="50"/>
      <c r="W120" s="50"/>
      <c r="X120" s="39">
        <f t="shared" si="12"/>
        <v>0</v>
      </c>
      <c r="Y120" s="39">
        <f t="shared" si="13"/>
        <v>30217.9</v>
      </c>
    </row>
    <row r="121" spans="1:25" s="49" customFormat="1" ht="12" x14ac:dyDescent="0.2">
      <c r="A121" s="34" t="s">
        <v>53</v>
      </c>
      <c r="B121" s="40">
        <v>24</v>
      </c>
      <c r="C121" s="76">
        <v>1000</v>
      </c>
      <c r="D121" s="35"/>
      <c r="E121" s="36"/>
      <c r="F121" s="42"/>
      <c r="G121" s="36"/>
      <c r="H121" s="39">
        <v>1351.5</v>
      </c>
      <c r="I121" s="39">
        <v>33879.199999999997</v>
      </c>
      <c r="J121" s="57"/>
      <c r="K121" s="57"/>
      <c r="L121" s="39">
        <f t="shared" si="14"/>
        <v>1351.5</v>
      </c>
      <c r="M121" s="39">
        <f t="shared" si="15"/>
        <v>33879.199999999997</v>
      </c>
      <c r="N121" s="58"/>
      <c r="O121" s="58"/>
      <c r="P121" s="58">
        <f t="shared" si="16"/>
        <v>1351.5</v>
      </c>
      <c r="Q121" s="39">
        <f t="shared" si="17"/>
        <v>33879.199999999997</v>
      </c>
      <c r="R121" s="50"/>
      <c r="S121" s="50"/>
      <c r="T121" s="39">
        <f t="shared" si="11"/>
        <v>1351.5</v>
      </c>
      <c r="U121" s="39">
        <f t="shared" si="11"/>
        <v>33879.199999999997</v>
      </c>
      <c r="V121" s="50"/>
      <c r="W121" s="50"/>
      <c r="X121" s="39">
        <f t="shared" si="12"/>
        <v>1351.5</v>
      </c>
      <c r="Y121" s="39">
        <f t="shared" si="13"/>
        <v>33879.199999999997</v>
      </c>
    </row>
    <row r="122" spans="1:25" s="49" customFormat="1" ht="12" x14ac:dyDescent="0.2">
      <c r="A122" s="34" t="s">
        <v>54</v>
      </c>
      <c r="B122" s="40">
        <v>24</v>
      </c>
      <c r="C122" s="76">
        <v>1003</v>
      </c>
      <c r="D122" s="35"/>
      <c r="E122" s="36"/>
      <c r="F122" s="42"/>
      <c r="G122" s="36"/>
      <c r="H122" s="39">
        <v>182.5</v>
      </c>
      <c r="I122" s="39">
        <v>32106.3</v>
      </c>
      <c r="J122" s="57"/>
      <c r="K122" s="57"/>
      <c r="L122" s="39">
        <f t="shared" si="14"/>
        <v>182.5</v>
      </c>
      <c r="M122" s="39">
        <f t="shared" si="15"/>
        <v>32106.3</v>
      </c>
      <c r="N122" s="58"/>
      <c r="O122" s="58"/>
      <c r="P122" s="58">
        <f t="shared" si="16"/>
        <v>182.5</v>
      </c>
      <c r="Q122" s="39">
        <f t="shared" si="17"/>
        <v>32106.3</v>
      </c>
      <c r="R122" s="50"/>
      <c r="S122" s="50"/>
      <c r="T122" s="39">
        <f t="shared" si="11"/>
        <v>182.5</v>
      </c>
      <c r="U122" s="39">
        <f t="shared" si="11"/>
        <v>32106.3</v>
      </c>
      <c r="V122" s="50"/>
      <c r="W122" s="50"/>
      <c r="X122" s="39">
        <f t="shared" si="12"/>
        <v>182.5</v>
      </c>
      <c r="Y122" s="39">
        <f t="shared" si="13"/>
        <v>32106.3</v>
      </c>
    </row>
    <row r="123" spans="1:25" s="49" customFormat="1" ht="96" x14ac:dyDescent="0.2">
      <c r="A123" s="34" t="s">
        <v>55</v>
      </c>
      <c r="B123" s="40">
        <v>24</v>
      </c>
      <c r="C123" s="76">
        <v>1003</v>
      </c>
      <c r="D123" s="35">
        <v>2</v>
      </c>
      <c r="E123" s="36">
        <v>0</v>
      </c>
      <c r="F123" s="42">
        <v>0</v>
      </c>
      <c r="G123" s="36"/>
      <c r="H123" s="39">
        <v>182.5</v>
      </c>
      <c r="I123" s="39">
        <v>32106.3</v>
      </c>
      <c r="J123" s="57"/>
      <c r="K123" s="57"/>
      <c r="L123" s="39">
        <f t="shared" si="14"/>
        <v>182.5</v>
      </c>
      <c r="M123" s="39">
        <f t="shared" si="15"/>
        <v>32106.3</v>
      </c>
      <c r="N123" s="58"/>
      <c r="O123" s="58"/>
      <c r="P123" s="58">
        <f t="shared" si="16"/>
        <v>182.5</v>
      </c>
      <c r="Q123" s="39">
        <f t="shared" si="17"/>
        <v>32106.3</v>
      </c>
      <c r="R123" s="50"/>
      <c r="S123" s="50"/>
      <c r="T123" s="39">
        <f t="shared" si="11"/>
        <v>182.5</v>
      </c>
      <c r="U123" s="39">
        <f t="shared" si="11"/>
        <v>32106.3</v>
      </c>
      <c r="V123" s="50"/>
      <c r="W123" s="50"/>
      <c r="X123" s="39">
        <f t="shared" si="12"/>
        <v>182.5</v>
      </c>
      <c r="Y123" s="39">
        <f t="shared" si="13"/>
        <v>32106.3</v>
      </c>
    </row>
    <row r="124" spans="1:25" s="49" customFormat="1" ht="36" x14ac:dyDescent="0.2">
      <c r="A124" s="34" t="s">
        <v>56</v>
      </c>
      <c r="B124" s="40">
        <v>24</v>
      </c>
      <c r="C124" s="76">
        <v>1003</v>
      </c>
      <c r="D124" s="35">
        <v>2</v>
      </c>
      <c r="E124" s="36">
        <v>0</v>
      </c>
      <c r="F124" s="42">
        <v>7874</v>
      </c>
      <c r="G124" s="36"/>
      <c r="H124" s="39">
        <v>182.5</v>
      </c>
      <c r="I124" s="39">
        <v>32106.3</v>
      </c>
      <c r="J124" s="57"/>
      <c r="K124" s="57"/>
      <c r="L124" s="39">
        <f t="shared" si="14"/>
        <v>182.5</v>
      </c>
      <c r="M124" s="39">
        <f t="shared" si="15"/>
        <v>32106.3</v>
      </c>
      <c r="N124" s="58"/>
      <c r="O124" s="58"/>
      <c r="P124" s="58">
        <f t="shared" si="16"/>
        <v>182.5</v>
      </c>
      <c r="Q124" s="39">
        <f t="shared" si="17"/>
        <v>32106.3</v>
      </c>
      <c r="R124" s="50"/>
      <c r="S124" s="50"/>
      <c r="T124" s="39">
        <f t="shared" si="11"/>
        <v>182.5</v>
      </c>
      <c r="U124" s="39">
        <f t="shared" si="11"/>
        <v>32106.3</v>
      </c>
      <c r="V124" s="50"/>
      <c r="W124" s="50"/>
      <c r="X124" s="39">
        <f t="shared" si="12"/>
        <v>182.5</v>
      </c>
      <c r="Y124" s="39">
        <f t="shared" si="13"/>
        <v>32106.3</v>
      </c>
    </row>
    <row r="125" spans="1:25" s="49" customFormat="1" ht="24" x14ac:dyDescent="0.2">
      <c r="A125" s="34" t="s">
        <v>57</v>
      </c>
      <c r="B125" s="40">
        <v>24</v>
      </c>
      <c r="C125" s="76">
        <v>1003</v>
      </c>
      <c r="D125" s="35">
        <v>2</v>
      </c>
      <c r="E125" s="36">
        <v>0</v>
      </c>
      <c r="F125" s="42">
        <v>7874</v>
      </c>
      <c r="G125" s="36">
        <v>300</v>
      </c>
      <c r="H125" s="39">
        <v>182.5</v>
      </c>
      <c r="I125" s="39">
        <v>32106.3</v>
      </c>
      <c r="J125" s="57"/>
      <c r="K125" s="57"/>
      <c r="L125" s="39">
        <f t="shared" si="14"/>
        <v>182.5</v>
      </c>
      <c r="M125" s="39">
        <f t="shared" si="15"/>
        <v>32106.3</v>
      </c>
      <c r="N125" s="58"/>
      <c r="O125" s="58"/>
      <c r="P125" s="58">
        <f t="shared" si="16"/>
        <v>182.5</v>
      </c>
      <c r="Q125" s="39">
        <f t="shared" si="17"/>
        <v>32106.3</v>
      </c>
      <c r="R125" s="50"/>
      <c r="S125" s="50"/>
      <c r="T125" s="39">
        <f t="shared" si="11"/>
        <v>182.5</v>
      </c>
      <c r="U125" s="39">
        <f t="shared" si="11"/>
        <v>32106.3</v>
      </c>
      <c r="V125" s="50"/>
      <c r="W125" s="50"/>
      <c r="X125" s="39">
        <f t="shared" si="12"/>
        <v>182.5</v>
      </c>
      <c r="Y125" s="39">
        <f t="shared" si="13"/>
        <v>32106.3</v>
      </c>
    </row>
    <row r="126" spans="1:25" s="49" customFormat="1" ht="12" x14ac:dyDescent="0.2">
      <c r="A126" s="34" t="s">
        <v>58</v>
      </c>
      <c r="B126" s="40">
        <v>24</v>
      </c>
      <c r="C126" s="76">
        <v>1003</v>
      </c>
      <c r="D126" s="35">
        <v>2</v>
      </c>
      <c r="E126" s="36">
        <v>0</v>
      </c>
      <c r="F126" s="42">
        <v>7874</v>
      </c>
      <c r="G126" s="56">
        <v>360</v>
      </c>
      <c r="H126" s="39">
        <v>182.5</v>
      </c>
      <c r="I126" s="39">
        <v>32106.3</v>
      </c>
      <c r="J126" s="57"/>
      <c r="K126" s="57"/>
      <c r="L126" s="39">
        <f t="shared" si="14"/>
        <v>182.5</v>
      </c>
      <c r="M126" s="39">
        <f t="shared" si="15"/>
        <v>32106.3</v>
      </c>
      <c r="N126" s="58"/>
      <c r="O126" s="58"/>
      <c r="P126" s="58">
        <f t="shared" si="16"/>
        <v>182.5</v>
      </c>
      <c r="Q126" s="39">
        <f t="shared" si="17"/>
        <v>32106.3</v>
      </c>
      <c r="R126" s="50"/>
      <c r="S126" s="50"/>
      <c r="T126" s="39">
        <f t="shared" si="11"/>
        <v>182.5</v>
      </c>
      <c r="U126" s="39">
        <f t="shared" si="11"/>
        <v>32106.3</v>
      </c>
      <c r="V126" s="50"/>
      <c r="W126" s="50"/>
      <c r="X126" s="39">
        <f t="shared" si="12"/>
        <v>182.5</v>
      </c>
      <c r="Y126" s="39">
        <f t="shared" si="13"/>
        <v>32106.3</v>
      </c>
    </row>
    <row r="127" spans="1:25" s="49" customFormat="1" ht="24" x14ac:dyDescent="0.2">
      <c r="A127" s="34" t="s">
        <v>59</v>
      </c>
      <c r="B127" s="40">
        <v>24</v>
      </c>
      <c r="C127" s="76">
        <v>1006</v>
      </c>
      <c r="D127" s="35"/>
      <c r="E127" s="36"/>
      <c r="F127" s="42"/>
      <c r="G127" s="36"/>
      <c r="H127" s="39">
        <v>1169</v>
      </c>
      <c r="I127" s="39">
        <v>1772.9</v>
      </c>
      <c r="J127" s="57"/>
      <c r="K127" s="57"/>
      <c r="L127" s="39">
        <f t="shared" si="14"/>
        <v>1169</v>
      </c>
      <c r="M127" s="39">
        <f t="shared" si="15"/>
        <v>1772.9</v>
      </c>
      <c r="N127" s="58"/>
      <c r="O127" s="58"/>
      <c r="P127" s="58">
        <f t="shared" si="16"/>
        <v>1169</v>
      </c>
      <c r="Q127" s="39">
        <f t="shared" si="17"/>
        <v>1772.9</v>
      </c>
      <c r="R127" s="50"/>
      <c r="S127" s="50"/>
      <c r="T127" s="39">
        <f t="shared" si="11"/>
        <v>1169</v>
      </c>
      <c r="U127" s="39">
        <f t="shared" si="11"/>
        <v>1772.9</v>
      </c>
      <c r="V127" s="50"/>
      <c r="W127" s="50"/>
      <c r="X127" s="39">
        <f t="shared" si="12"/>
        <v>1169</v>
      </c>
      <c r="Y127" s="39">
        <f t="shared" si="13"/>
        <v>1772.9</v>
      </c>
    </row>
    <row r="128" spans="1:25" s="49" customFormat="1" ht="96" x14ac:dyDescent="0.2">
      <c r="A128" s="34" t="s">
        <v>60</v>
      </c>
      <c r="B128" s="40">
        <v>24</v>
      </c>
      <c r="C128" s="76">
        <v>1006</v>
      </c>
      <c r="D128" s="35">
        <v>2</v>
      </c>
      <c r="E128" s="36">
        <v>0</v>
      </c>
      <c r="F128" s="42">
        <v>0</v>
      </c>
      <c r="G128" s="36"/>
      <c r="H128" s="39">
        <v>1169</v>
      </c>
      <c r="I128" s="39">
        <v>1772.9</v>
      </c>
      <c r="J128" s="57"/>
      <c r="K128" s="57"/>
      <c r="L128" s="39">
        <f t="shared" si="14"/>
        <v>1169</v>
      </c>
      <c r="M128" s="39">
        <f t="shared" si="15"/>
        <v>1772.9</v>
      </c>
      <c r="N128" s="58"/>
      <c r="O128" s="58"/>
      <c r="P128" s="58">
        <f t="shared" si="16"/>
        <v>1169</v>
      </c>
      <c r="Q128" s="39">
        <f t="shared" si="17"/>
        <v>1772.9</v>
      </c>
      <c r="R128" s="50"/>
      <c r="S128" s="50"/>
      <c r="T128" s="39">
        <f t="shared" si="11"/>
        <v>1169</v>
      </c>
      <c r="U128" s="39">
        <f t="shared" si="11"/>
        <v>1772.9</v>
      </c>
      <c r="V128" s="50"/>
      <c r="W128" s="50"/>
      <c r="X128" s="39">
        <f t="shared" si="12"/>
        <v>1169</v>
      </c>
      <c r="Y128" s="39">
        <f t="shared" si="13"/>
        <v>1772.9</v>
      </c>
    </row>
    <row r="129" spans="1:25" s="49" customFormat="1" ht="48" x14ac:dyDescent="0.2">
      <c r="A129" s="34" t="s">
        <v>61</v>
      </c>
      <c r="B129" s="40">
        <v>24</v>
      </c>
      <c r="C129" s="76">
        <v>1006</v>
      </c>
      <c r="D129" s="35">
        <v>2</v>
      </c>
      <c r="E129" s="36">
        <v>0</v>
      </c>
      <c r="F129" s="42">
        <v>7872</v>
      </c>
      <c r="G129" s="36"/>
      <c r="H129" s="39">
        <v>1169</v>
      </c>
      <c r="I129" s="39">
        <v>1772.9</v>
      </c>
      <c r="J129" s="57"/>
      <c r="K129" s="57"/>
      <c r="L129" s="39">
        <f t="shared" si="14"/>
        <v>1169</v>
      </c>
      <c r="M129" s="39">
        <f t="shared" si="15"/>
        <v>1772.9</v>
      </c>
      <c r="N129" s="58"/>
      <c r="O129" s="58"/>
      <c r="P129" s="58">
        <f t="shared" si="16"/>
        <v>1169</v>
      </c>
      <c r="Q129" s="39">
        <f t="shared" si="17"/>
        <v>1772.9</v>
      </c>
      <c r="R129" s="50"/>
      <c r="S129" s="50"/>
      <c r="T129" s="39">
        <f t="shared" si="11"/>
        <v>1169</v>
      </c>
      <c r="U129" s="39">
        <f t="shared" si="11"/>
        <v>1772.9</v>
      </c>
      <c r="V129" s="50"/>
      <c r="W129" s="50"/>
      <c r="X129" s="39">
        <f t="shared" si="12"/>
        <v>1169</v>
      </c>
      <c r="Y129" s="39">
        <f t="shared" si="13"/>
        <v>1772.9</v>
      </c>
    </row>
    <row r="130" spans="1:25" s="49" customFormat="1" ht="72" x14ac:dyDescent="0.2">
      <c r="A130" s="34" t="s">
        <v>45</v>
      </c>
      <c r="B130" s="40">
        <v>24</v>
      </c>
      <c r="C130" s="76">
        <v>1006</v>
      </c>
      <c r="D130" s="35">
        <v>2</v>
      </c>
      <c r="E130" s="36">
        <v>0</v>
      </c>
      <c r="F130" s="42">
        <v>7872</v>
      </c>
      <c r="G130" s="36">
        <v>100</v>
      </c>
      <c r="H130" s="39">
        <v>1063.5</v>
      </c>
      <c r="I130" s="39">
        <v>1602.4</v>
      </c>
      <c r="J130" s="57"/>
      <c r="K130" s="57"/>
      <c r="L130" s="39">
        <f t="shared" si="14"/>
        <v>1063.5</v>
      </c>
      <c r="M130" s="39">
        <f t="shared" si="15"/>
        <v>1602.4</v>
      </c>
      <c r="N130" s="58"/>
      <c r="O130" s="58"/>
      <c r="P130" s="58">
        <f t="shared" si="16"/>
        <v>1063.5</v>
      </c>
      <c r="Q130" s="39">
        <f t="shared" si="17"/>
        <v>1602.4</v>
      </c>
      <c r="R130" s="50"/>
      <c r="S130" s="50"/>
      <c r="T130" s="39">
        <f t="shared" si="11"/>
        <v>1063.5</v>
      </c>
      <c r="U130" s="39">
        <f t="shared" si="11"/>
        <v>1602.4</v>
      </c>
      <c r="V130" s="50"/>
      <c r="W130" s="50"/>
      <c r="X130" s="39">
        <f t="shared" si="12"/>
        <v>1063.5</v>
      </c>
      <c r="Y130" s="39">
        <f t="shared" si="13"/>
        <v>1602.4</v>
      </c>
    </row>
    <row r="131" spans="1:25" s="49" customFormat="1" ht="36" x14ac:dyDescent="0.2">
      <c r="A131" s="34" t="s">
        <v>46</v>
      </c>
      <c r="B131" s="40">
        <v>24</v>
      </c>
      <c r="C131" s="76">
        <v>1006</v>
      </c>
      <c r="D131" s="35">
        <v>2</v>
      </c>
      <c r="E131" s="36">
        <v>0</v>
      </c>
      <c r="F131" s="42">
        <v>7872</v>
      </c>
      <c r="G131" s="36">
        <v>120</v>
      </c>
      <c r="H131" s="39">
        <v>1063.5</v>
      </c>
      <c r="I131" s="39">
        <v>1602.4</v>
      </c>
      <c r="J131" s="57"/>
      <c r="K131" s="57"/>
      <c r="L131" s="39">
        <f t="shared" si="14"/>
        <v>1063.5</v>
      </c>
      <c r="M131" s="39">
        <f t="shared" si="15"/>
        <v>1602.4</v>
      </c>
      <c r="N131" s="58"/>
      <c r="O131" s="58"/>
      <c r="P131" s="58">
        <f t="shared" si="16"/>
        <v>1063.5</v>
      </c>
      <c r="Q131" s="39">
        <f t="shared" si="17"/>
        <v>1602.4</v>
      </c>
      <c r="R131" s="50"/>
      <c r="S131" s="50"/>
      <c r="T131" s="39">
        <f t="shared" si="11"/>
        <v>1063.5</v>
      </c>
      <c r="U131" s="39">
        <f t="shared" si="11"/>
        <v>1602.4</v>
      </c>
      <c r="V131" s="50"/>
      <c r="W131" s="50"/>
      <c r="X131" s="39">
        <f t="shared" si="12"/>
        <v>1063.5</v>
      </c>
      <c r="Y131" s="39">
        <f t="shared" si="13"/>
        <v>1602.4</v>
      </c>
    </row>
    <row r="132" spans="1:25" s="49" customFormat="1" ht="24" x14ac:dyDescent="0.2">
      <c r="A132" s="34" t="s">
        <v>15</v>
      </c>
      <c r="B132" s="40">
        <v>24</v>
      </c>
      <c r="C132" s="76">
        <v>1006</v>
      </c>
      <c r="D132" s="35">
        <v>2</v>
      </c>
      <c r="E132" s="36">
        <v>0</v>
      </c>
      <c r="F132" s="42">
        <v>7872</v>
      </c>
      <c r="G132" s="36">
        <v>200</v>
      </c>
      <c r="H132" s="39">
        <v>105.5</v>
      </c>
      <c r="I132" s="39">
        <v>170.5</v>
      </c>
      <c r="J132" s="57"/>
      <c r="K132" s="57"/>
      <c r="L132" s="39">
        <f t="shared" si="14"/>
        <v>105.5</v>
      </c>
      <c r="M132" s="39">
        <f t="shared" si="15"/>
        <v>170.5</v>
      </c>
      <c r="N132" s="58"/>
      <c r="O132" s="58"/>
      <c r="P132" s="58">
        <f t="shared" si="16"/>
        <v>105.5</v>
      </c>
      <c r="Q132" s="39">
        <f t="shared" si="17"/>
        <v>170.5</v>
      </c>
      <c r="R132" s="50"/>
      <c r="S132" s="50"/>
      <c r="T132" s="39">
        <f t="shared" si="11"/>
        <v>105.5</v>
      </c>
      <c r="U132" s="39">
        <f t="shared" si="11"/>
        <v>170.5</v>
      </c>
      <c r="V132" s="50"/>
      <c r="W132" s="50"/>
      <c r="X132" s="39">
        <f t="shared" si="12"/>
        <v>105.5</v>
      </c>
      <c r="Y132" s="39">
        <f t="shared" si="13"/>
        <v>170.5</v>
      </c>
    </row>
    <row r="133" spans="1:25" s="49" customFormat="1" ht="36" x14ac:dyDescent="0.2">
      <c r="A133" s="34" t="s">
        <v>16</v>
      </c>
      <c r="B133" s="40">
        <v>24</v>
      </c>
      <c r="C133" s="76">
        <v>1006</v>
      </c>
      <c r="D133" s="35">
        <v>2</v>
      </c>
      <c r="E133" s="36">
        <v>0</v>
      </c>
      <c r="F133" s="42">
        <v>7872</v>
      </c>
      <c r="G133" s="36">
        <v>240</v>
      </c>
      <c r="H133" s="39">
        <v>105.5</v>
      </c>
      <c r="I133" s="39">
        <v>170.5</v>
      </c>
      <c r="J133" s="57"/>
      <c r="K133" s="57"/>
      <c r="L133" s="39">
        <f t="shared" si="14"/>
        <v>105.5</v>
      </c>
      <c r="M133" s="39">
        <f t="shared" si="15"/>
        <v>170.5</v>
      </c>
      <c r="N133" s="58"/>
      <c r="O133" s="58"/>
      <c r="P133" s="58">
        <f t="shared" si="16"/>
        <v>105.5</v>
      </c>
      <c r="Q133" s="39">
        <f t="shared" si="17"/>
        <v>170.5</v>
      </c>
      <c r="R133" s="50"/>
      <c r="S133" s="50"/>
      <c r="T133" s="39">
        <f t="shared" si="11"/>
        <v>105.5</v>
      </c>
      <c r="U133" s="39">
        <f t="shared" si="11"/>
        <v>170.5</v>
      </c>
      <c r="V133" s="50"/>
      <c r="W133" s="50"/>
      <c r="X133" s="39">
        <f t="shared" si="12"/>
        <v>105.5</v>
      </c>
      <c r="Y133" s="39">
        <f t="shared" si="13"/>
        <v>170.5</v>
      </c>
    </row>
    <row r="134" spans="1:25" s="49" customFormat="1" ht="60" x14ac:dyDescent="0.2">
      <c r="A134" s="72" t="s">
        <v>62</v>
      </c>
      <c r="B134" s="78">
        <v>59</v>
      </c>
      <c r="C134" s="89"/>
      <c r="D134" s="90"/>
      <c r="E134" s="106"/>
      <c r="F134" s="91"/>
      <c r="G134" s="106"/>
      <c r="H134" s="73">
        <v>9934.2000000000007</v>
      </c>
      <c r="I134" s="73">
        <v>10743.9</v>
      </c>
      <c r="J134" s="92"/>
      <c r="K134" s="92"/>
      <c r="L134" s="73">
        <f t="shared" si="14"/>
        <v>9934.2000000000007</v>
      </c>
      <c r="M134" s="73">
        <f t="shared" si="15"/>
        <v>10743.9</v>
      </c>
      <c r="N134" s="84"/>
      <c r="O134" s="84"/>
      <c r="P134" s="84">
        <f t="shared" si="16"/>
        <v>9934.2000000000007</v>
      </c>
      <c r="Q134" s="73">
        <f t="shared" si="17"/>
        <v>10743.9</v>
      </c>
      <c r="R134" s="105"/>
      <c r="S134" s="105"/>
      <c r="T134" s="73">
        <f t="shared" si="11"/>
        <v>9934.2000000000007</v>
      </c>
      <c r="U134" s="73">
        <f t="shared" si="11"/>
        <v>10743.9</v>
      </c>
      <c r="V134" s="73">
        <f>V135+V149+V155+V164+V170+V211</f>
        <v>0</v>
      </c>
      <c r="W134" s="73">
        <v>0</v>
      </c>
      <c r="X134" s="73">
        <f t="shared" si="12"/>
        <v>9934.2000000000007</v>
      </c>
      <c r="Y134" s="73">
        <f t="shared" si="13"/>
        <v>10743.9</v>
      </c>
    </row>
    <row r="135" spans="1:25" s="49" customFormat="1" ht="12" x14ac:dyDescent="0.2">
      <c r="A135" s="34" t="s">
        <v>11</v>
      </c>
      <c r="B135" s="40">
        <v>59</v>
      </c>
      <c r="C135" s="41">
        <v>100</v>
      </c>
      <c r="D135" s="35"/>
      <c r="E135" s="36"/>
      <c r="F135" s="42"/>
      <c r="G135" s="36"/>
      <c r="H135" s="39">
        <v>159.6</v>
      </c>
      <c r="I135" s="39">
        <v>159.6</v>
      </c>
      <c r="J135" s="57"/>
      <c r="K135" s="57"/>
      <c r="L135" s="39">
        <f t="shared" si="14"/>
        <v>159.6</v>
      </c>
      <c r="M135" s="39">
        <f t="shared" si="15"/>
        <v>159.6</v>
      </c>
      <c r="N135" s="58"/>
      <c r="O135" s="58"/>
      <c r="P135" s="58">
        <f t="shared" si="16"/>
        <v>159.6</v>
      </c>
      <c r="Q135" s="39">
        <f t="shared" si="17"/>
        <v>159.6</v>
      </c>
      <c r="R135" s="50"/>
      <c r="S135" s="50"/>
      <c r="T135" s="39">
        <f t="shared" si="11"/>
        <v>159.6</v>
      </c>
      <c r="U135" s="39">
        <f t="shared" si="11"/>
        <v>159.6</v>
      </c>
      <c r="V135" s="50"/>
      <c r="W135" s="50"/>
      <c r="X135" s="39">
        <f t="shared" si="12"/>
        <v>159.6</v>
      </c>
      <c r="Y135" s="39">
        <f t="shared" si="13"/>
        <v>159.6</v>
      </c>
    </row>
    <row r="136" spans="1:25" s="49" customFormat="1" ht="12" x14ac:dyDescent="0.2">
      <c r="A136" s="34" t="s">
        <v>17</v>
      </c>
      <c r="B136" s="40">
        <v>59</v>
      </c>
      <c r="C136" s="41">
        <v>113</v>
      </c>
      <c r="D136" s="35"/>
      <c r="E136" s="36"/>
      <c r="F136" s="42"/>
      <c r="G136" s="36"/>
      <c r="H136" s="39">
        <v>159.6</v>
      </c>
      <c r="I136" s="39">
        <v>159.6</v>
      </c>
      <c r="J136" s="57"/>
      <c r="K136" s="57"/>
      <c r="L136" s="39">
        <f t="shared" si="14"/>
        <v>159.6</v>
      </c>
      <c r="M136" s="39">
        <f t="shared" si="15"/>
        <v>159.6</v>
      </c>
      <c r="N136" s="58"/>
      <c r="O136" s="58"/>
      <c r="P136" s="58">
        <f t="shared" si="16"/>
        <v>159.6</v>
      </c>
      <c r="Q136" s="39">
        <f t="shared" si="17"/>
        <v>159.6</v>
      </c>
      <c r="R136" s="50"/>
      <c r="S136" s="50"/>
      <c r="T136" s="39">
        <f t="shared" si="11"/>
        <v>159.6</v>
      </c>
      <c r="U136" s="39">
        <f t="shared" si="11"/>
        <v>159.6</v>
      </c>
      <c r="V136" s="50"/>
      <c r="W136" s="50"/>
      <c r="X136" s="39">
        <f t="shared" si="12"/>
        <v>159.6</v>
      </c>
      <c r="Y136" s="39">
        <f t="shared" si="13"/>
        <v>159.6</v>
      </c>
    </row>
    <row r="137" spans="1:25" s="49" customFormat="1" ht="120" x14ac:dyDescent="0.2">
      <c r="A137" s="34" t="s">
        <v>63</v>
      </c>
      <c r="B137" s="40">
        <v>59</v>
      </c>
      <c r="C137" s="41">
        <v>113</v>
      </c>
      <c r="D137" s="35">
        <v>6</v>
      </c>
      <c r="E137" s="36">
        <v>0</v>
      </c>
      <c r="F137" s="42">
        <v>0</v>
      </c>
      <c r="G137" s="36"/>
      <c r="H137" s="39">
        <v>100</v>
      </c>
      <c r="I137" s="39">
        <v>100</v>
      </c>
      <c r="J137" s="57"/>
      <c r="K137" s="57"/>
      <c r="L137" s="39">
        <f t="shared" si="14"/>
        <v>100</v>
      </c>
      <c r="M137" s="39">
        <f t="shared" si="15"/>
        <v>100</v>
      </c>
      <c r="N137" s="58"/>
      <c r="O137" s="58"/>
      <c r="P137" s="58">
        <f t="shared" si="16"/>
        <v>100</v>
      </c>
      <c r="Q137" s="39">
        <f t="shared" si="17"/>
        <v>100</v>
      </c>
      <c r="R137" s="50"/>
      <c r="S137" s="50"/>
      <c r="T137" s="39">
        <f t="shared" si="11"/>
        <v>100</v>
      </c>
      <c r="U137" s="39">
        <f t="shared" si="11"/>
        <v>100</v>
      </c>
      <c r="V137" s="50"/>
      <c r="W137" s="50"/>
      <c r="X137" s="39">
        <f t="shared" si="12"/>
        <v>100</v>
      </c>
      <c r="Y137" s="39">
        <f t="shared" si="13"/>
        <v>100</v>
      </c>
    </row>
    <row r="138" spans="1:25" s="49" customFormat="1" ht="48" x14ac:dyDescent="0.2">
      <c r="A138" s="34" t="s">
        <v>64</v>
      </c>
      <c r="B138" s="40">
        <v>59</v>
      </c>
      <c r="C138" s="41">
        <v>113</v>
      </c>
      <c r="D138" s="35">
        <v>6</v>
      </c>
      <c r="E138" s="36">
        <v>0</v>
      </c>
      <c r="F138" s="42">
        <v>8070</v>
      </c>
      <c r="G138" s="36"/>
      <c r="H138" s="39">
        <v>100</v>
      </c>
      <c r="I138" s="39">
        <v>100</v>
      </c>
      <c r="J138" s="57"/>
      <c r="K138" s="57"/>
      <c r="L138" s="39">
        <f t="shared" si="14"/>
        <v>100</v>
      </c>
      <c r="M138" s="39">
        <f t="shared" si="15"/>
        <v>100</v>
      </c>
      <c r="N138" s="58"/>
      <c r="O138" s="58"/>
      <c r="P138" s="58">
        <f t="shared" si="16"/>
        <v>100</v>
      </c>
      <c r="Q138" s="39">
        <f t="shared" si="17"/>
        <v>100</v>
      </c>
      <c r="R138" s="50"/>
      <c r="S138" s="50"/>
      <c r="T138" s="39">
        <f t="shared" si="11"/>
        <v>100</v>
      </c>
      <c r="U138" s="39">
        <f t="shared" si="11"/>
        <v>100</v>
      </c>
      <c r="V138" s="50"/>
      <c r="W138" s="50"/>
      <c r="X138" s="39">
        <f t="shared" si="12"/>
        <v>100</v>
      </c>
      <c r="Y138" s="39">
        <f t="shared" si="13"/>
        <v>100</v>
      </c>
    </row>
    <row r="139" spans="1:25" s="49" customFormat="1" ht="36" x14ac:dyDescent="0.2">
      <c r="A139" s="34" t="s">
        <v>32</v>
      </c>
      <c r="B139" s="40">
        <v>59</v>
      </c>
      <c r="C139" s="41">
        <v>113</v>
      </c>
      <c r="D139" s="35">
        <v>6</v>
      </c>
      <c r="E139" s="36">
        <v>0</v>
      </c>
      <c r="F139" s="42">
        <v>8070</v>
      </c>
      <c r="G139" s="36">
        <v>600</v>
      </c>
      <c r="H139" s="39">
        <v>100</v>
      </c>
      <c r="I139" s="39">
        <v>100</v>
      </c>
      <c r="J139" s="57"/>
      <c r="K139" s="57"/>
      <c r="L139" s="39">
        <f t="shared" si="14"/>
        <v>100</v>
      </c>
      <c r="M139" s="39">
        <f t="shared" si="15"/>
        <v>100</v>
      </c>
      <c r="N139" s="58"/>
      <c r="O139" s="58"/>
      <c r="P139" s="58">
        <f t="shared" si="16"/>
        <v>100</v>
      </c>
      <c r="Q139" s="39">
        <f t="shared" si="17"/>
        <v>100</v>
      </c>
      <c r="R139" s="50"/>
      <c r="S139" s="50"/>
      <c r="T139" s="39">
        <f t="shared" ref="T139:U202" si="19">P139+R139</f>
        <v>100</v>
      </c>
      <c r="U139" s="39">
        <f t="shared" si="19"/>
        <v>100</v>
      </c>
      <c r="V139" s="50"/>
      <c r="W139" s="50"/>
      <c r="X139" s="39">
        <f t="shared" si="12"/>
        <v>100</v>
      </c>
      <c r="Y139" s="39">
        <f t="shared" si="13"/>
        <v>100</v>
      </c>
    </row>
    <row r="140" spans="1:25" s="49" customFormat="1" ht="48" x14ac:dyDescent="0.2">
      <c r="A140" s="34" t="s">
        <v>65</v>
      </c>
      <c r="B140" s="40">
        <v>59</v>
      </c>
      <c r="C140" s="41">
        <v>113</v>
      </c>
      <c r="D140" s="35">
        <v>6</v>
      </c>
      <c r="E140" s="36">
        <v>0</v>
      </c>
      <c r="F140" s="42">
        <v>8070</v>
      </c>
      <c r="G140" s="36">
        <v>630</v>
      </c>
      <c r="H140" s="39">
        <v>100</v>
      </c>
      <c r="I140" s="39">
        <v>100</v>
      </c>
      <c r="J140" s="57"/>
      <c r="K140" s="57"/>
      <c r="L140" s="39">
        <f t="shared" si="14"/>
        <v>100</v>
      </c>
      <c r="M140" s="39">
        <f t="shared" si="15"/>
        <v>100</v>
      </c>
      <c r="N140" s="58"/>
      <c r="O140" s="58"/>
      <c r="P140" s="58">
        <f t="shared" si="16"/>
        <v>100</v>
      </c>
      <c r="Q140" s="39">
        <f t="shared" si="17"/>
        <v>100</v>
      </c>
      <c r="R140" s="50"/>
      <c r="S140" s="50"/>
      <c r="T140" s="39">
        <f t="shared" si="19"/>
        <v>100</v>
      </c>
      <c r="U140" s="39">
        <f t="shared" si="19"/>
        <v>100</v>
      </c>
      <c r="V140" s="50"/>
      <c r="W140" s="50"/>
      <c r="X140" s="39">
        <f t="shared" ref="X140:X203" si="20">T140+V140</f>
        <v>100</v>
      </c>
      <c r="Y140" s="39">
        <f t="shared" ref="Y140:Y203" si="21">U140+W140</f>
        <v>100</v>
      </c>
    </row>
    <row r="141" spans="1:25" s="49" customFormat="1" ht="96" x14ac:dyDescent="0.2">
      <c r="A141" s="34" t="s">
        <v>24</v>
      </c>
      <c r="B141" s="40">
        <v>59</v>
      </c>
      <c r="C141" s="41">
        <v>113</v>
      </c>
      <c r="D141" s="35">
        <v>7</v>
      </c>
      <c r="E141" s="36">
        <v>0</v>
      </c>
      <c r="F141" s="42">
        <v>0</v>
      </c>
      <c r="G141" s="36"/>
      <c r="H141" s="39">
        <v>29.6</v>
      </c>
      <c r="I141" s="39">
        <v>29.6</v>
      </c>
      <c r="J141" s="57"/>
      <c r="K141" s="57"/>
      <c r="L141" s="39">
        <f t="shared" si="14"/>
        <v>29.6</v>
      </c>
      <c r="M141" s="39">
        <f t="shared" si="15"/>
        <v>29.6</v>
      </c>
      <c r="N141" s="58"/>
      <c r="O141" s="58"/>
      <c r="P141" s="58">
        <f t="shared" si="16"/>
        <v>29.6</v>
      </c>
      <c r="Q141" s="39">
        <f t="shared" si="17"/>
        <v>29.6</v>
      </c>
      <c r="R141" s="50"/>
      <c r="S141" s="50"/>
      <c r="T141" s="39">
        <f t="shared" si="19"/>
        <v>29.6</v>
      </c>
      <c r="U141" s="39">
        <f t="shared" si="19"/>
        <v>29.6</v>
      </c>
      <c r="V141" s="50"/>
      <c r="W141" s="50"/>
      <c r="X141" s="39">
        <f t="shared" si="20"/>
        <v>29.6</v>
      </c>
      <c r="Y141" s="39">
        <f t="shared" si="21"/>
        <v>29.6</v>
      </c>
    </row>
    <row r="142" spans="1:25" s="49" customFormat="1" ht="36" x14ac:dyDescent="0.2">
      <c r="A142" s="34" t="s">
        <v>25</v>
      </c>
      <c r="B142" s="40">
        <v>59</v>
      </c>
      <c r="C142" s="41">
        <v>113</v>
      </c>
      <c r="D142" s="35">
        <v>7</v>
      </c>
      <c r="E142" s="36">
        <v>0</v>
      </c>
      <c r="F142" s="42">
        <v>8066</v>
      </c>
      <c r="G142" s="36"/>
      <c r="H142" s="39">
        <v>29.6</v>
      </c>
      <c r="I142" s="39">
        <v>29.6</v>
      </c>
      <c r="J142" s="57"/>
      <c r="K142" s="57"/>
      <c r="L142" s="39">
        <f t="shared" si="14"/>
        <v>29.6</v>
      </c>
      <c r="M142" s="39">
        <f t="shared" si="15"/>
        <v>29.6</v>
      </c>
      <c r="N142" s="58"/>
      <c r="O142" s="58"/>
      <c r="P142" s="58">
        <f t="shared" si="16"/>
        <v>29.6</v>
      </c>
      <c r="Q142" s="39">
        <f t="shared" si="17"/>
        <v>29.6</v>
      </c>
      <c r="R142" s="50"/>
      <c r="S142" s="50"/>
      <c r="T142" s="39">
        <f t="shared" si="19"/>
        <v>29.6</v>
      </c>
      <c r="U142" s="39">
        <f t="shared" si="19"/>
        <v>29.6</v>
      </c>
      <c r="V142" s="50"/>
      <c r="W142" s="50"/>
      <c r="X142" s="39">
        <f t="shared" si="20"/>
        <v>29.6</v>
      </c>
      <c r="Y142" s="39">
        <f t="shared" si="21"/>
        <v>29.6</v>
      </c>
    </row>
    <row r="143" spans="1:25" s="49" customFormat="1" ht="24" x14ac:dyDescent="0.2">
      <c r="A143" s="34" t="s">
        <v>15</v>
      </c>
      <c r="B143" s="40">
        <v>59</v>
      </c>
      <c r="C143" s="41">
        <v>113</v>
      </c>
      <c r="D143" s="35">
        <v>7</v>
      </c>
      <c r="E143" s="36">
        <v>0</v>
      </c>
      <c r="F143" s="42">
        <v>8066</v>
      </c>
      <c r="G143" s="36">
        <v>200</v>
      </c>
      <c r="H143" s="39">
        <v>29.6</v>
      </c>
      <c r="I143" s="39">
        <v>29.6</v>
      </c>
      <c r="J143" s="57"/>
      <c r="K143" s="57"/>
      <c r="L143" s="39">
        <f t="shared" si="14"/>
        <v>29.6</v>
      </c>
      <c r="M143" s="39">
        <f t="shared" si="15"/>
        <v>29.6</v>
      </c>
      <c r="N143" s="58"/>
      <c r="O143" s="58"/>
      <c r="P143" s="58">
        <f t="shared" si="16"/>
        <v>29.6</v>
      </c>
      <c r="Q143" s="39">
        <f t="shared" si="17"/>
        <v>29.6</v>
      </c>
      <c r="R143" s="50"/>
      <c r="S143" s="50"/>
      <c r="T143" s="39">
        <f t="shared" si="19"/>
        <v>29.6</v>
      </c>
      <c r="U143" s="39">
        <f t="shared" si="19"/>
        <v>29.6</v>
      </c>
      <c r="V143" s="50"/>
      <c r="W143" s="50"/>
      <c r="X143" s="39">
        <f t="shared" si="20"/>
        <v>29.6</v>
      </c>
      <c r="Y143" s="39">
        <f t="shared" si="21"/>
        <v>29.6</v>
      </c>
    </row>
    <row r="144" spans="1:25" s="49" customFormat="1" ht="36" x14ac:dyDescent="0.2">
      <c r="A144" s="34" t="s">
        <v>16</v>
      </c>
      <c r="B144" s="40">
        <v>59</v>
      </c>
      <c r="C144" s="41">
        <v>113</v>
      </c>
      <c r="D144" s="35">
        <v>7</v>
      </c>
      <c r="E144" s="36">
        <v>0</v>
      </c>
      <c r="F144" s="42">
        <v>8066</v>
      </c>
      <c r="G144" s="36">
        <v>240</v>
      </c>
      <c r="H144" s="39">
        <v>29.6</v>
      </c>
      <c r="I144" s="39">
        <v>29.6</v>
      </c>
      <c r="J144" s="57"/>
      <c r="K144" s="57"/>
      <c r="L144" s="39">
        <f t="shared" si="14"/>
        <v>29.6</v>
      </c>
      <c r="M144" s="39">
        <f t="shared" si="15"/>
        <v>29.6</v>
      </c>
      <c r="N144" s="58"/>
      <c r="O144" s="58"/>
      <c r="P144" s="58">
        <f t="shared" si="16"/>
        <v>29.6</v>
      </c>
      <c r="Q144" s="39">
        <f t="shared" si="17"/>
        <v>29.6</v>
      </c>
      <c r="R144" s="50"/>
      <c r="S144" s="50"/>
      <c r="T144" s="39">
        <f t="shared" si="19"/>
        <v>29.6</v>
      </c>
      <c r="U144" s="39">
        <f t="shared" si="19"/>
        <v>29.6</v>
      </c>
      <c r="V144" s="50"/>
      <c r="W144" s="50"/>
      <c r="X144" s="39">
        <f t="shared" si="20"/>
        <v>29.6</v>
      </c>
      <c r="Y144" s="39">
        <f t="shared" si="21"/>
        <v>29.6</v>
      </c>
    </row>
    <row r="145" spans="1:25" s="49" customFormat="1" ht="24" x14ac:dyDescent="0.2">
      <c r="A145" s="34" t="s">
        <v>66</v>
      </c>
      <c r="B145" s="40">
        <v>59</v>
      </c>
      <c r="C145" s="41">
        <v>113</v>
      </c>
      <c r="D145" s="35">
        <v>56</v>
      </c>
      <c r="E145" s="36">
        <v>0</v>
      </c>
      <c r="F145" s="42">
        <v>0</v>
      </c>
      <c r="G145" s="36"/>
      <c r="H145" s="39">
        <v>30</v>
      </c>
      <c r="I145" s="39">
        <v>30</v>
      </c>
      <c r="J145" s="57"/>
      <c r="K145" s="57"/>
      <c r="L145" s="39">
        <f t="shared" si="14"/>
        <v>30</v>
      </c>
      <c r="M145" s="39">
        <f t="shared" si="15"/>
        <v>30</v>
      </c>
      <c r="N145" s="58"/>
      <c r="O145" s="58"/>
      <c r="P145" s="58">
        <f t="shared" si="16"/>
        <v>30</v>
      </c>
      <c r="Q145" s="39">
        <f t="shared" si="17"/>
        <v>30</v>
      </c>
      <c r="R145" s="50"/>
      <c r="S145" s="50"/>
      <c r="T145" s="39">
        <f t="shared" si="19"/>
        <v>30</v>
      </c>
      <c r="U145" s="39">
        <f t="shared" si="19"/>
        <v>30</v>
      </c>
      <c r="V145" s="50"/>
      <c r="W145" s="50"/>
      <c r="X145" s="39">
        <f t="shared" si="20"/>
        <v>30</v>
      </c>
      <c r="Y145" s="39">
        <f t="shared" si="21"/>
        <v>30</v>
      </c>
    </row>
    <row r="146" spans="1:25" s="49" customFormat="1" ht="48" x14ac:dyDescent="0.2">
      <c r="A146" s="34" t="s">
        <v>67</v>
      </c>
      <c r="B146" s="40">
        <v>59</v>
      </c>
      <c r="C146" s="41">
        <v>113</v>
      </c>
      <c r="D146" s="35">
        <v>56</v>
      </c>
      <c r="E146" s="36">
        <v>0</v>
      </c>
      <c r="F146" s="42">
        <v>8048</v>
      </c>
      <c r="G146" s="36"/>
      <c r="H146" s="39">
        <v>30</v>
      </c>
      <c r="I146" s="39">
        <v>30</v>
      </c>
      <c r="J146" s="57"/>
      <c r="K146" s="57"/>
      <c r="L146" s="39">
        <f t="shared" si="14"/>
        <v>30</v>
      </c>
      <c r="M146" s="39">
        <f t="shared" si="15"/>
        <v>30</v>
      </c>
      <c r="N146" s="58"/>
      <c r="O146" s="58"/>
      <c r="P146" s="58">
        <f t="shared" si="16"/>
        <v>30</v>
      </c>
      <c r="Q146" s="39">
        <f t="shared" si="17"/>
        <v>30</v>
      </c>
      <c r="R146" s="50"/>
      <c r="S146" s="50"/>
      <c r="T146" s="39">
        <f t="shared" si="19"/>
        <v>30</v>
      </c>
      <c r="U146" s="39">
        <f t="shared" si="19"/>
        <v>30</v>
      </c>
      <c r="V146" s="50"/>
      <c r="W146" s="50"/>
      <c r="X146" s="39">
        <f t="shared" si="20"/>
        <v>30</v>
      </c>
      <c r="Y146" s="39">
        <f t="shared" si="21"/>
        <v>30</v>
      </c>
    </row>
    <row r="147" spans="1:25" s="49" customFormat="1" ht="12" x14ac:dyDescent="0.2">
      <c r="A147" s="34" t="s">
        <v>48</v>
      </c>
      <c r="B147" s="40">
        <v>59</v>
      </c>
      <c r="C147" s="41">
        <v>113</v>
      </c>
      <c r="D147" s="35">
        <v>56</v>
      </c>
      <c r="E147" s="36">
        <v>0</v>
      </c>
      <c r="F147" s="42">
        <v>8048</v>
      </c>
      <c r="G147" s="36">
        <v>800</v>
      </c>
      <c r="H147" s="39">
        <v>30</v>
      </c>
      <c r="I147" s="39">
        <v>30</v>
      </c>
      <c r="J147" s="57"/>
      <c r="K147" s="57"/>
      <c r="L147" s="39">
        <f t="shared" si="14"/>
        <v>30</v>
      </c>
      <c r="M147" s="39">
        <f t="shared" si="15"/>
        <v>30</v>
      </c>
      <c r="N147" s="58"/>
      <c r="O147" s="58"/>
      <c r="P147" s="58">
        <f t="shared" si="16"/>
        <v>30</v>
      </c>
      <c r="Q147" s="39">
        <f t="shared" si="17"/>
        <v>30</v>
      </c>
      <c r="R147" s="50"/>
      <c r="S147" s="50"/>
      <c r="T147" s="39">
        <f t="shared" si="19"/>
        <v>30</v>
      </c>
      <c r="U147" s="39">
        <f t="shared" si="19"/>
        <v>30</v>
      </c>
      <c r="V147" s="50"/>
      <c r="W147" s="50"/>
      <c r="X147" s="39">
        <f t="shared" si="20"/>
        <v>30</v>
      </c>
      <c r="Y147" s="39">
        <f t="shared" si="21"/>
        <v>30</v>
      </c>
    </row>
    <row r="148" spans="1:25" s="49" customFormat="1" ht="12" x14ac:dyDescent="0.2">
      <c r="A148" s="34" t="s">
        <v>49</v>
      </c>
      <c r="B148" s="40">
        <v>59</v>
      </c>
      <c r="C148" s="41">
        <v>113</v>
      </c>
      <c r="D148" s="35">
        <v>56</v>
      </c>
      <c r="E148" s="36">
        <v>0</v>
      </c>
      <c r="F148" s="42">
        <v>8048</v>
      </c>
      <c r="G148" s="36">
        <v>850</v>
      </c>
      <c r="H148" s="39">
        <v>30</v>
      </c>
      <c r="I148" s="39">
        <v>30</v>
      </c>
      <c r="J148" s="57"/>
      <c r="K148" s="57"/>
      <c r="L148" s="39">
        <f t="shared" si="14"/>
        <v>30</v>
      </c>
      <c r="M148" s="39">
        <f t="shared" si="15"/>
        <v>30</v>
      </c>
      <c r="N148" s="58"/>
      <c r="O148" s="58"/>
      <c r="P148" s="58">
        <f t="shared" si="16"/>
        <v>30</v>
      </c>
      <c r="Q148" s="39">
        <f t="shared" si="17"/>
        <v>30</v>
      </c>
      <c r="R148" s="50"/>
      <c r="S148" s="50"/>
      <c r="T148" s="39">
        <f t="shared" si="19"/>
        <v>30</v>
      </c>
      <c r="U148" s="39">
        <f t="shared" si="19"/>
        <v>30</v>
      </c>
      <c r="V148" s="50"/>
      <c r="W148" s="50"/>
      <c r="X148" s="39">
        <f t="shared" si="20"/>
        <v>30</v>
      </c>
      <c r="Y148" s="39">
        <f t="shared" si="21"/>
        <v>30</v>
      </c>
    </row>
    <row r="149" spans="1:25" s="49" customFormat="1" ht="24" x14ac:dyDescent="0.2">
      <c r="A149" s="34" t="s">
        <v>68</v>
      </c>
      <c r="B149" s="40">
        <v>59</v>
      </c>
      <c r="C149" s="41">
        <v>300</v>
      </c>
      <c r="D149" s="35"/>
      <c r="E149" s="36"/>
      <c r="F149" s="42"/>
      <c r="G149" s="36"/>
      <c r="H149" s="39">
        <v>30</v>
      </c>
      <c r="I149" s="39">
        <v>30</v>
      </c>
      <c r="J149" s="57"/>
      <c r="K149" s="57"/>
      <c r="L149" s="39">
        <f t="shared" si="14"/>
        <v>30</v>
      </c>
      <c r="M149" s="39">
        <f t="shared" si="15"/>
        <v>30</v>
      </c>
      <c r="N149" s="58"/>
      <c r="O149" s="58"/>
      <c r="P149" s="58">
        <f t="shared" si="16"/>
        <v>30</v>
      </c>
      <c r="Q149" s="39">
        <f t="shared" si="17"/>
        <v>30</v>
      </c>
      <c r="R149" s="50"/>
      <c r="S149" s="50"/>
      <c r="T149" s="39">
        <f t="shared" si="19"/>
        <v>30</v>
      </c>
      <c r="U149" s="39">
        <f t="shared" si="19"/>
        <v>30</v>
      </c>
      <c r="V149" s="50"/>
      <c r="W149" s="50"/>
      <c r="X149" s="39">
        <f t="shared" si="20"/>
        <v>30</v>
      </c>
      <c r="Y149" s="39">
        <f t="shared" si="21"/>
        <v>30</v>
      </c>
    </row>
    <row r="150" spans="1:25" s="49" customFormat="1" ht="12" x14ac:dyDescent="0.2">
      <c r="A150" s="34" t="s">
        <v>69</v>
      </c>
      <c r="B150" s="40">
        <v>59</v>
      </c>
      <c r="C150" s="41">
        <v>302</v>
      </c>
      <c r="D150" s="35"/>
      <c r="E150" s="36"/>
      <c r="F150" s="42"/>
      <c r="G150" s="36"/>
      <c r="H150" s="39">
        <v>30</v>
      </c>
      <c r="I150" s="39">
        <v>30</v>
      </c>
      <c r="J150" s="57"/>
      <c r="K150" s="57"/>
      <c r="L150" s="39">
        <f t="shared" si="14"/>
        <v>30</v>
      </c>
      <c r="M150" s="39">
        <f t="shared" si="15"/>
        <v>30</v>
      </c>
      <c r="N150" s="58"/>
      <c r="O150" s="58"/>
      <c r="P150" s="58">
        <f t="shared" si="16"/>
        <v>30</v>
      </c>
      <c r="Q150" s="39">
        <f t="shared" si="17"/>
        <v>30</v>
      </c>
      <c r="R150" s="50"/>
      <c r="S150" s="50"/>
      <c r="T150" s="39">
        <f t="shared" si="19"/>
        <v>30</v>
      </c>
      <c r="U150" s="39">
        <f t="shared" si="19"/>
        <v>30</v>
      </c>
      <c r="V150" s="50"/>
      <c r="W150" s="50"/>
      <c r="X150" s="39">
        <f t="shared" si="20"/>
        <v>30</v>
      </c>
      <c r="Y150" s="39">
        <f t="shared" si="21"/>
        <v>30</v>
      </c>
    </row>
    <row r="151" spans="1:25" s="49" customFormat="1" ht="120" x14ac:dyDescent="0.2">
      <c r="A151" s="34" t="s">
        <v>63</v>
      </c>
      <c r="B151" s="40">
        <v>59</v>
      </c>
      <c r="C151" s="41">
        <v>302</v>
      </c>
      <c r="D151" s="35">
        <v>6</v>
      </c>
      <c r="E151" s="36">
        <v>0</v>
      </c>
      <c r="F151" s="42">
        <v>0</v>
      </c>
      <c r="G151" s="36"/>
      <c r="H151" s="39">
        <v>30</v>
      </c>
      <c r="I151" s="39">
        <v>30</v>
      </c>
      <c r="J151" s="57"/>
      <c r="K151" s="57"/>
      <c r="L151" s="39">
        <f t="shared" si="14"/>
        <v>30</v>
      </c>
      <c r="M151" s="39">
        <f t="shared" si="15"/>
        <v>30</v>
      </c>
      <c r="N151" s="58"/>
      <c r="O151" s="58"/>
      <c r="P151" s="58">
        <f t="shared" si="16"/>
        <v>30</v>
      </c>
      <c r="Q151" s="39">
        <f t="shared" si="17"/>
        <v>30</v>
      </c>
      <c r="R151" s="50"/>
      <c r="S151" s="50"/>
      <c r="T151" s="39">
        <f t="shared" si="19"/>
        <v>30</v>
      </c>
      <c r="U151" s="39">
        <f t="shared" si="19"/>
        <v>30</v>
      </c>
      <c r="V151" s="50"/>
      <c r="W151" s="50"/>
      <c r="X151" s="39">
        <f t="shared" si="20"/>
        <v>30</v>
      </c>
      <c r="Y151" s="39">
        <f t="shared" si="21"/>
        <v>30</v>
      </c>
    </row>
    <row r="152" spans="1:25" s="49" customFormat="1" ht="24" x14ac:dyDescent="0.2">
      <c r="A152" s="34" t="s">
        <v>70</v>
      </c>
      <c r="B152" s="40">
        <v>59</v>
      </c>
      <c r="C152" s="41">
        <v>302</v>
      </c>
      <c r="D152" s="35">
        <v>6</v>
      </c>
      <c r="E152" s="36">
        <v>0</v>
      </c>
      <c r="F152" s="42">
        <v>8153</v>
      </c>
      <c r="G152" s="36"/>
      <c r="H152" s="39">
        <v>30</v>
      </c>
      <c r="I152" s="39">
        <v>30</v>
      </c>
      <c r="J152" s="57"/>
      <c r="K152" s="57"/>
      <c r="L152" s="39">
        <f t="shared" si="14"/>
        <v>30</v>
      </c>
      <c r="M152" s="39">
        <f t="shared" si="15"/>
        <v>30</v>
      </c>
      <c r="N152" s="58"/>
      <c r="O152" s="58"/>
      <c r="P152" s="58">
        <f t="shared" si="16"/>
        <v>30</v>
      </c>
      <c r="Q152" s="39">
        <f t="shared" si="17"/>
        <v>30</v>
      </c>
      <c r="R152" s="50"/>
      <c r="S152" s="50"/>
      <c r="T152" s="39">
        <f t="shared" si="19"/>
        <v>30</v>
      </c>
      <c r="U152" s="39">
        <f t="shared" si="19"/>
        <v>30</v>
      </c>
      <c r="V152" s="50"/>
      <c r="W152" s="50"/>
      <c r="X152" s="39">
        <f t="shared" si="20"/>
        <v>30</v>
      </c>
      <c r="Y152" s="39">
        <f t="shared" si="21"/>
        <v>30</v>
      </c>
    </row>
    <row r="153" spans="1:25" s="49" customFormat="1" ht="24" x14ac:dyDescent="0.2">
      <c r="A153" s="34" t="s">
        <v>15</v>
      </c>
      <c r="B153" s="40">
        <v>59</v>
      </c>
      <c r="C153" s="41">
        <v>302</v>
      </c>
      <c r="D153" s="35">
        <v>6</v>
      </c>
      <c r="E153" s="36">
        <v>0</v>
      </c>
      <c r="F153" s="42">
        <v>8153</v>
      </c>
      <c r="G153" s="36">
        <v>200</v>
      </c>
      <c r="H153" s="39">
        <v>30</v>
      </c>
      <c r="I153" s="39">
        <v>30</v>
      </c>
      <c r="J153" s="57"/>
      <c r="K153" s="57"/>
      <c r="L153" s="39">
        <f t="shared" si="14"/>
        <v>30</v>
      </c>
      <c r="M153" s="39">
        <f t="shared" si="15"/>
        <v>30</v>
      </c>
      <c r="N153" s="58"/>
      <c r="O153" s="58"/>
      <c r="P153" s="58">
        <f t="shared" si="16"/>
        <v>30</v>
      </c>
      <c r="Q153" s="39">
        <f t="shared" si="17"/>
        <v>30</v>
      </c>
      <c r="R153" s="50"/>
      <c r="S153" s="50"/>
      <c r="T153" s="39">
        <f t="shared" si="19"/>
        <v>30</v>
      </c>
      <c r="U153" s="39">
        <f t="shared" si="19"/>
        <v>30</v>
      </c>
      <c r="V153" s="50"/>
      <c r="W153" s="50"/>
      <c r="X153" s="39">
        <f t="shared" si="20"/>
        <v>30</v>
      </c>
      <c r="Y153" s="39">
        <f t="shared" si="21"/>
        <v>30</v>
      </c>
    </row>
    <row r="154" spans="1:25" s="49" customFormat="1" ht="36" x14ac:dyDescent="0.2">
      <c r="A154" s="34" t="s">
        <v>16</v>
      </c>
      <c r="B154" s="40">
        <v>59</v>
      </c>
      <c r="C154" s="41">
        <v>302</v>
      </c>
      <c r="D154" s="35">
        <v>6</v>
      </c>
      <c r="E154" s="36">
        <v>0</v>
      </c>
      <c r="F154" s="42">
        <v>8153</v>
      </c>
      <c r="G154" s="36">
        <v>240</v>
      </c>
      <c r="H154" s="39">
        <v>30</v>
      </c>
      <c r="I154" s="39">
        <v>30</v>
      </c>
      <c r="J154" s="57"/>
      <c r="K154" s="57"/>
      <c r="L154" s="39">
        <f t="shared" si="14"/>
        <v>30</v>
      </c>
      <c r="M154" s="39">
        <f t="shared" si="15"/>
        <v>30</v>
      </c>
      <c r="N154" s="58"/>
      <c r="O154" s="58"/>
      <c r="P154" s="58">
        <f t="shared" si="16"/>
        <v>30</v>
      </c>
      <c r="Q154" s="39">
        <f t="shared" si="17"/>
        <v>30</v>
      </c>
      <c r="R154" s="50"/>
      <c r="S154" s="50"/>
      <c r="T154" s="39">
        <f t="shared" si="19"/>
        <v>30</v>
      </c>
      <c r="U154" s="39">
        <f t="shared" si="19"/>
        <v>30</v>
      </c>
      <c r="V154" s="50"/>
      <c r="W154" s="50"/>
      <c r="X154" s="39">
        <f t="shared" si="20"/>
        <v>30</v>
      </c>
      <c r="Y154" s="39">
        <f t="shared" si="21"/>
        <v>30</v>
      </c>
    </row>
    <row r="155" spans="1:25" s="49" customFormat="1" ht="12" x14ac:dyDescent="0.2">
      <c r="A155" s="34" t="s">
        <v>26</v>
      </c>
      <c r="B155" s="40">
        <v>59</v>
      </c>
      <c r="C155" s="41">
        <v>400</v>
      </c>
      <c r="D155" s="35"/>
      <c r="E155" s="36"/>
      <c r="F155" s="42"/>
      <c r="G155" s="36"/>
      <c r="H155" s="39">
        <v>160</v>
      </c>
      <c r="I155" s="39">
        <v>160</v>
      </c>
      <c r="J155" s="57"/>
      <c r="K155" s="57"/>
      <c r="L155" s="39">
        <f t="shared" si="14"/>
        <v>160</v>
      </c>
      <c r="M155" s="39">
        <f t="shared" si="15"/>
        <v>160</v>
      </c>
      <c r="N155" s="58"/>
      <c r="O155" s="58"/>
      <c r="P155" s="58">
        <f t="shared" si="16"/>
        <v>160</v>
      </c>
      <c r="Q155" s="39">
        <f t="shared" si="17"/>
        <v>160</v>
      </c>
      <c r="R155" s="50"/>
      <c r="S155" s="50"/>
      <c r="T155" s="39">
        <f t="shared" si="19"/>
        <v>160</v>
      </c>
      <c r="U155" s="39">
        <f t="shared" si="19"/>
        <v>160</v>
      </c>
      <c r="V155" s="50"/>
      <c r="W155" s="50"/>
      <c r="X155" s="39">
        <f t="shared" si="20"/>
        <v>160</v>
      </c>
      <c r="Y155" s="39">
        <f t="shared" si="21"/>
        <v>160</v>
      </c>
    </row>
    <row r="156" spans="1:25" s="49" customFormat="1" ht="24" x14ac:dyDescent="0.2">
      <c r="A156" s="34" t="s">
        <v>30</v>
      </c>
      <c r="B156" s="40">
        <v>59</v>
      </c>
      <c r="C156" s="41">
        <v>412</v>
      </c>
      <c r="D156" s="35"/>
      <c r="E156" s="36"/>
      <c r="F156" s="42"/>
      <c r="G156" s="36"/>
      <c r="H156" s="39">
        <v>160</v>
      </c>
      <c r="I156" s="39">
        <v>160</v>
      </c>
      <c r="J156" s="57"/>
      <c r="K156" s="57"/>
      <c r="L156" s="39">
        <f t="shared" ref="L156:L219" si="22">J156+H156</f>
        <v>160</v>
      </c>
      <c r="M156" s="39">
        <f t="shared" ref="M156:M219" si="23">I156+K156</f>
        <v>160</v>
      </c>
      <c r="N156" s="58"/>
      <c r="O156" s="58"/>
      <c r="P156" s="58">
        <f t="shared" ref="P156:P219" si="24">L156+N156</f>
        <v>160</v>
      </c>
      <c r="Q156" s="39">
        <f t="shared" ref="Q156:Q219" si="25">M156+O156</f>
        <v>160</v>
      </c>
      <c r="R156" s="50"/>
      <c r="S156" s="50"/>
      <c r="T156" s="39">
        <f t="shared" si="19"/>
        <v>160</v>
      </c>
      <c r="U156" s="39">
        <f t="shared" si="19"/>
        <v>160</v>
      </c>
      <c r="V156" s="50"/>
      <c r="W156" s="50"/>
      <c r="X156" s="39">
        <f t="shared" si="20"/>
        <v>160</v>
      </c>
      <c r="Y156" s="39">
        <f t="shared" si="21"/>
        <v>160</v>
      </c>
    </row>
    <row r="157" spans="1:25" s="49" customFormat="1" ht="120" x14ac:dyDescent="0.2">
      <c r="A157" s="34" t="s">
        <v>63</v>
      </c>
      <c r="B157" s="40">
        <v>59</v>
      </c>
      <c r="C157" s="41">
        <v>412</v>
      </c>
      <c r="D157" s="35">
        <v>6</v>
      </c>
      <c r="E157" s="36">
        <v>0</v>
      </c>
      <c r="F157" s="42">
        <v>0</v>
      </c>
      <c r="G157" s="36"/>
      <c r="H157" s="39">
        <v>160</v>
      </c>
      <c r="I157" s="39">
        <v>160</v>
      </c>
      <c r="J157" s="57"/>
      <c r="K157" s="57"/>
      <c r="L157" s="39">
        <f t="shared" si="22"/>
        <v>160</v>
      </c>
      <c r="M157" s="39">
        <f t="shared" si="23"/>
        <v>160</v>
      </c>
      <c r="N157" s="58"/>
      <c r="O157" s="58"/>
      <c r="P157" s="58">
        <f t="shared" si="24"/>
        <v>160</v>
      </c>
      <c r="Q157" s="39">
        <f t="shared" si="25"/>
        <v>160</v>
      </c>
      <c r="R157" s="50"/>
      <c r="S157" s="50"/>
      <c r="T157" s="39">
        <f t="shared" si="19"/>
        <v>160</v>
      </c>
      <c r="U157" s="39">
        <f t="shared" si="19"/>
        <v>160</v>
      </c>
      <c r="V157" s="50"/>
      <c r="W157" s="50"/>
      <c r="X157" s="39">
        <f t="shared" si="20"/>
        <v>160</v>
      </c>
      <c r="Y157" s="39">
        <f t="shared" si="21"/>
        <v>160</v>
      </c>
    </row>
    <row r="158" spans="1:25" s="49" customFormat="1" ht="12" x14ac:dyDescent="0.2">
      <c r="A158" s="34" t="s">
        <v>71</v>
      </c>
      <c r="B158" s="40">
        <v>59</v>
      </c>
      <c r="C158" s="41">
        <v>412</v>
      </c>
      <c r="D158" s="35">
        <v>6</v>
      </c>
      <c r="E158" s="36">
        <v>0</v>
      </c>
      <c r="F158" s="42">
        <v>8044</v>
      </c>
      <c r="G158" s="36"/>
      <c r="H158" s="39">
        <v>80</v>
      </c>
      <c r="I158" s="39">
        <v>80</v>
      </c>
      <c r="J158" s="57"/>
      <c r="K158" s="57"/>
      <c r="L158" s="39">
        <f t="shared" si="22"/>
        <v>80</v>
      </c>
      <c r="M158" s="39">
        <f t="shared" si="23"/>
        <v>80</v>
      </c>
      <c r="N158" s="58"/>
      <c r="O158" s="58"/>
      <c r="P158" s="58">
        <f t="shared" si="24"/>
        <v>80</v>
      </c>
      <c r="Q158" s="39">
        <f t="shared" si="25"/>
        <v>80</v>
      </c>
      <c r="R158" s="50"/>
      <c r="S158" s="50"/>
      <c r="T158" s="39">
        <f t="shared" si="19"/>
        <v>80</v>
      </c>
      <c r="U158" s="39">
        <f t="shared" si="19"/>
        <v>80</v>
      </c>
      <c r="V158" s="50"/>
      <c r="W158" s="50"/>
      <c r="X158" s="39">
        <f t="shared" si="20"/>
        <v>80</v>
      </c>
      <c r="Y158" s="39">
        <f t="shared" si="21"/>
        <v>80</v>
      </c>
    </row>
    <row r="159" spans="1:25" s="49" customFormat="1" ht="24" x14ac:dyDescent="0.2">
      <c r="A159" s="34" t="s">
        <v>15</v>
      </c>
      <c r="B159" s="40">
        <v>59</v>
      </c>
      <c r="C159" s="41">
        <v>412</v>
      </c>
      <c r="D159" s="35">
        <v>6</v>
      </c>
      <c r="E159" s="36">
        <v>0</v>
      </c>
      <c r="F159" s="42">
        <v>8044</v>
      </c>
      <c r="G159" s="36">
        <v>200</v>
      </c>
      <c r="H159" s="39">
        <v>80</v>
      </c>
      <c r="I159" s="39">
        <v>80</v>
      </c>
      <c r="J159" s="57"/>
      <c r="K159" s="57"/>
      <c r="L159" s="39">
        <f t="shared" si="22"/>
        <v>80</v>
      </c>
      <c r="M159" s="39">
        <f t="shared" si="23"/>
        <v>80</v>
      </c>
      <c r="N159" s="58"/>
      <c r="O159" s="58"/>
      <c r="P159" s="58">
        <f t="shared" si="24"/>
        <v>80</v>
      </c>
      <c r="Q159" s="39">
        <f t="shared" si="25"/>
        <v>80</v>
      </c>
      <c r="R159" s="50"/>
      <c r="S159" s="50"/>
      <c r="T159" s="39">
        <f t="shared" si="19"/>
        <v>80</v>
      </c>
      <c r="U159" s="39">
        <f t="shared" si="19"/>
        <v>80</v>
      </c>
      <c r="V159" s="50"/>
      <c r="W159" s="50"/>
      <c r="X159" s="39">
        <f t="shared" si="20"/>
        <v>80</v>
      </c>
      <c r="Y159" s="39">
        <f t="shared" si="21"/>
        <v>80</v>
      </c>
    </row>
    <row r="160" spans="1:25" s="49" customFormat="1" ht="36" x14ac:dyDescent="0.2">
      <c r="A160" s="34" t="s">
        <v>16</v>
      </c>
      <c r="B160" s="40">
        <v>59</v>
      </c>
      <c r="C160" s="41">
        <v>412</v>
      </c>
      <c r="D160" s="35">
        <v>6</v>
      </c>
      <c r="E160" s="36">
        <v>0</v>
      </c>
      <c r="F160" s="42">
        <v>8044</v>
      </c>
      <c r="G160" s="36">
        <v>240</v>
      </c>
      <c r="H160" s="39">
        <v>80</v>
      </c>
      <c r="I160" s="39">
        <v>80</v>
      </c>
      <c r="J160" s="57"/>
      <c r="K160" s="57"/>
      <c r="L160" s="39">
        <f t="shared" si="22"/>
        <v>80</v>
      </c>
      <c r="M160" s="39">
        <f t="shared" si="23"/>
        <v>80</v>
      </c>
      <c r="N160" s="58"/>
      <c r="O160" s="58"/>
      <c r="P160" s="58">
        <f t="shared" si="24"/>
        <v>80</v>
      </c>
      <c r="Q160" s="39">
        <f t="shared" si="25"/>
        <v>80</v>
      </c>
      <c r="R160" s="50"/>
      <c r="S160" s="50"/>
      <c r="T160" s="39">
        <f t="shared" si="19"/>
        <v>80</v>
      </c>
      <c r="U160" s="39">
        <f t="shared" si="19"/>
        <v>80</v>
      </c>
      <c r="V160" s="50"/>
      <c r="W160" s="50"/>
      <c r="X160" s="39">
        <f t="shared" si="20"/>
        <v>80</v>
      </c>
      <c r="Y160" s="39">
        <f t="shared" si="21"/>
        <v>80</v>
      </c>
    </row>
    <row r="161" spans="1:25" s="49" customFormat="1" ht="24" x14ac:dyDescent="0.2">
      <c r="A161" s="34" t="s">
        <v>72</v>
      </c>
      <c r="B161" s="40">
        <v>59</v>
      </c>
      <c r="C161" s="41">
        <v>412</v>
      </c>
      <c r="D161" s="35">
        <v>6</v>
      </c>
      <c r="E161" s="36">
        <v>0</v>
      </c>
      <c r="F161" s="42">
        <v>8049</v>
      </c>
      <c r="G161" s="36"/>
      <c r="H161" s="39">
        <v>80</v>
      </c>
      <c r="I161" s="39">
        <v>80</v>
      </c>
      <c r="J161" s="57"/>
      <c r="K161" s="57"/>
      <c r="L161" s="39">
        <f t="shared" si="22"/>
        <v>80</v>
      </c>
      <c r="M161" s="39">
        <f t="shared" si="23"/>
        <v>80</v>
      </c>
      <c r="N161" s="58"/>
      <c r="O161" s="58"/>
      <c r="P161" s="58">
        <f t="shared" si="24"/>
        <v>80</v>
      </c>
      <c r="Q161" s="39">
        <f t="shared" si="25"/>
        <v>80</v>
      </c>
      <c r="R161" s="50"/>
      <c r="S161" s="50"/>
      <c r="T161" s="39">
        <f t="shared" si="19"/>
        <v>80</v>
      </c>
      <c r="U161" s="39">
        <f t="shared" si="19"/>
        <v>80</v>
      </c>
      <c r="V161" s="50"/>
      <c r="W161" s="50"/>
      <c r="X161" s="39">
        <f t="shared" si="20"/>
        <v>80</v>
      </c>
      <c r="Y161" s="39">
        <f t="shared" si="21"/>
        <v>80</v>
      </c>
    </row>
    <row r="162" spans="1:25" s="49" customFormat="1" ht="24" x14ac:dyDescent="0.2">
      <c r="A162" s="34" t="s">
        <v>15</v>
      </c>
      <c r="B162" s="40">
        <v>59</v>
      </c>
      <c r="C162" s="41">
        <v>412</v>
      </c>
      <c r="D162" s="35">
        <v>6</v>
      </c>
      <c r="E162" s="36">
        <v>0</v>
      </c>
      <c r="F162" s="42">
        <v>8049</v>
      </c>
      <c r="G162" s="36">
        <v>200</v>
      </c>
      <c r="H162" s="39">
        <v>80</v>
      </c>
      <c r="I162" s="39">
        <v>80</v>
      </c>
      <c r="J162" s="57"/>
      <c r="K162" s="57"/>
      <c r="L162" s="39">
        <f t="shared" si="22"/>
        <v>80</v>
      </c>
      <c r="M162" s="39">
        <f t="shared" si="23"/>
        <v>80</v>
      </c>
      <c r="N162" s="58"/>
      <c r="O162" s="58"/>
      <c r="P162" s="58">
        <f t="shared" si="24"/>
        <v>80</v>
      </c>
      <c r="Q162" s="39">
        <f t="shared" si="25"/>
        <v>80</v>
      </c>
      <c r="R162" s="50"/>
      <c r="S162" s="50"/>
      <c r="T162" s="39">
        <f t="shared" si="19"/>
        <v>80</v>
      </c>
      <c r="U162" s="39">
        <f t="shared" si="19"/>
        <v>80</v>
      </c>
      <c r="V162" s="50"/>
      <c r="W162" s="50"/>
      <c r="X162" s="39">
        <f t="shared" si="20"/>
        <v>80</v>
      </c>
      <c r="Y162" s="39">
        <f t="shared" si="21"/>
        <v>80</v>
      </c>
    </row>
    <row r="163" spans="1:25" s="49" customFormat="1" ht="36" x14ac:dyDescent="0.2">
      <c r="A163" s="34" t="s">
        <v>16</v>
      </c>
      <c r="B163" s="40">
        <v>59</v>
      </c>
      <c r="C163" s="41">
        <v>412</v>
      </c>
      <c r="D163" s="35">
        <v>6</v>
      </c>
      <c r="E163" s="36">
        <v>0</v>
      </c>
      <c r="F163" s="42">
        <v>8049</v>
      </c>
      <c r="G163" s="36">
        <v>240</v>
      </c>
      <c r="H163" s="39">
        <v>80</v>
      </c>
      <c r="I163" s="39">
        <v>80</v>
      </c>
      <c r="J163" s="57"/>
      <c r="K163" s="57"/>
      <c r="L163" s="39">
        <f t="shared" si="22"/>
        <v>80</v>
      </c>
      <c r="M163" s="39">
        <f t="shared" si="23"/>
        <v>80</v>
      </c>
      <c r="N163" s="58"/>
      <c r="O163" s="58"/>
      <c r="P163" s="58">
        <f t="shared" si="24"/>
        <v>80</v>
      </c>
      <c r="Q163" s="39">
        <f t="shared" si="25"/>
        <v>80</v>
      </c>
      <c r="R163" s="50"/>
      <c r="S163" s="50"/>
      <c r="T163" s="39">
        <f t="shared" si="19"/>
        <v>80</v>
      </c>
      <c r="U163" s="39">
        <f t="shared" si="19"/>
        <v>80</v>
      </c>
      <c r="V163" s="50"/>
      <c r="W163" s="50"/>
      <c r="X163" s="39">
        <f t="shared" si="20"/>
        <v>80</v>
      </c>
      <c r="Y163" s="39">
        <f t="shared" si="21"/>
        <v>80</v>
      </c>
    </row>
    <row r="164" spans="1:25" s="49" customFormat="1" ht="12" x14ac:dyDescent="0.2">
      <c r="A164" s="34" t="s">
        <v>73</v>
      </c>
      <c r="B164" s="40">
        <v>59</v>
      </c>
      <c r="C164" s="41">
        <v>700</v>
      </c>
      <c r="D164" s="35"/>
      <c r="E164" s="36"/>
      <c r="F164" s="42"/>
      <c r="G164" s="36"/>
      <c r="H164" s="39">
        <v>177</v>
      </c>
      <c r="I164" s="39">
        <v>177</v>
      </c>
      <c r="J164" s="57"/>
      <c r="K164" s="57"/>
      <c r="L164" s="39">
        <f t="shared" si="22"/>
        <v>177</v>
      </c>
      <c r="M164" s="39">
        <f t="shared" si="23"/>
        <v>177</v>
      </c>
      <c r="N164" s="58"/>
      <c r="O164" s="58"/>
      <c r="P164" s="58">
        <f t="shared" si="24"/>
        <v>177</v>
      </c>
      <c r="Q164" s="39">
        <f t="shared" si="25"/>
        <v>177</v>
      </c>
      <c r="R164" s="50"/>
      <c r="S164" s="50"/>
      <c r="T164" s="39">
        <f t="shared" si="19"/>
        <v>177</v>
      </c>
      <c r="U164" s="39">
        <f t="shared" si="19"/>
        <v>177</v>
      </c>
      <c r="V164" s="50"/>
      <c r="W164" s="50"/>
      <c r="X164" s="39">
        <f t="shared" si="20"/>
        <v>177</v>
      </c>
      <c r="Y164" s="39">
        <f t="shared" si="21"/>
        <v>177</v>
      </c>
    </row>
    <row r="165" spans="1:25" s="49" customFormat="1" ht="24" x14ac:dyDescent="0.2">
      <c r="A165" s="34" t="s">
        <v>74</v>
      </c>
      <c r="B165" s="40">
        <v>59</v>
      </c>
      <c r="C165" s="41">
        <v>707</v>
      </c>
      <c r="D165" s="35"/>
      <c r="E165" s="36"/>
      <c r="F165" s="42"/>
      <c r="G165" s="36"/>
      <c r="H165" s="39">
        <v>177</v>
      </c>
      <c r="I165" s="39">
        <v>177</v>
      </c>
      <c r="J165" s="57"/>
      <c r="K165" s="57"/>
      <c r="L165" s="39">
        <f t="shared" si="22"/>
        <v>177</v>
      </c>
      <c r="M165" s="39">
        <f t="shared" si="23"/>
        <v>177</v>
      </c>
      <c r="N165" s="58"/>
      <c r="O165" s="58"/>
      <c r="P165" s="58">
        <f t="shared" si="24"/>
        <v>177</v>
      </c>
      <c r="Q165" s="39">
        <f t="shared" si="25"/>
        <v>177</v>
      </c>
      <c r="R165" s="50"/>
      <c r="S165" s="50"/>
      <c r="T165" s="39">
        <f t="shared" si="19"/>
        <v>177</v>
      </c>
      <c r="U165" s="39">
        <f t="shared" si="19"/>
        <v>177</v>
      </c>
      <c r="V165" s="50"/>
      <c r="W165" s="50"/>
      <c r="X165" s="39">
        <f t="shared" si="20"/>
        <v>177</v>
      </c>
      <c r="Y165" s="39">
        <f t="shared" si="21"/>
        <v>177</v>
      </c>
    </row>
    <row r="166" spans="1:25" s="49" customFormat="1" ht="120" x14ac:dyDescent="0.2">
      <c r="A166" s="34" t="s">
        <v>63</v>
      </c>
      <c r="B166" s="40">
        <v>59</v>
      </c>
      <c r="C166" s="41">
        <v>707</v>
      </c>
      <c r="D166" s="35">
        <v>6</v>
      </c>
      <c r="E166" s="36">
        <v>0</v>
      </c>
      <c r="F166" s="42">
        <v>0</v>
      </c>
      <c r="G166" s="36"/>
      <c r="H166" s="39">
        <v>177</v>
      </c>
      <c r="I166" s="39">
        <v>177</v>
      </c>
      <c r="J166" s="57"/>
      <c r="K166" s="57"/>
      <c r="L166" s="39">
        <f t="shared" si="22"/>
        <v>177</v>
      </c>
      <c r="M166" s="39">
        <f t="shared" si="23"/>
        <v>177</v>
      </c>
      <c r="N166" s="58"/>
      <c r="O166" s="58"/>
      <c r="P166" s="58">
        <f t="shared" si="24"/>
        <v>177</v>
      </c>
      <c r="Q166" s="39">
        <f t="shared" si="25"/>
        <v>177</v>
      </c>
      <c r="R166" s="50"/>
      <c r="S166" s="50"/>
      <c r="T166" s="39">
        <f t="shared" si="19"/>
        <v>177</v>
      </c>
      <c r="U166" s="39">
        <f t="shared" si="19"/>
        <v>177</v>
      </c>
      <c r="V166" s="50"/>
      <c r="W166" s="50"/>
      <c r="X166" s="39">
        <f t="shared" si="20"/>
        <v>177</v>
      </c>
      <c r="Y166" s="39">
        <f t="shared" si="21"/>
        <v>177</v>
      </c>
    </row>
    <row r="167" spans="1:25" s="49" customFormat="1" ht="24" x14ac:dyDescent="0.2">
      <c r="A167" s="34" t="s">
        <v>75</v>
      </c>
      <c r="B167" s="40">
        <v>59</v>
      </c>
      <c r="C167" s="41">
        <v>707</v>
      </c>
      <c r="D167" s="35">
        <v>6</v>
      </c>
      <c r="E167" s="36">
        <v>0</v>
      </c>
      <c r="F167" s="42">
        <v>8042</v>
      </c>
      <c r="G167" s="36"/>
      <c r="H167" s="39">
        <v>177</v>
      </c>
      <c r="I167" s="39">
        <v>177</v>
      </c>
      <c r="J167" s="57"/>
      <c r="K167" s="57"/>
      <c r="L167" s="39">
        <f t="shared" si="22"/>
        <v>177</v>
      </c>
      <c r="M167" s="39">
        <f t="shared" si="23"/>
        <v>177</v>
      </c>
      <c r="N167" s="58"/>
      <c r="O167" s="58"/>
      <c r="P167" s="58">
        <f t="shared" si="24"/>
        <v>177</v>
      </c>
      <c r="Q167" s="39">
        <f t="shared" si="25"/>
        <v>177</v>
      </c>
      <c r="R167" s="50"/>
      <c r="S167" s="50"/>
      <c r="T167" s="39">
        <f t="shared" si="19"/>
        <v>177</v>
      </c>
      <c r="U167" s="39">
        <f t="shared" si="19"/>
        <v>177</v>
      </c>
      <c r="V167" s="50"/>
      <c r="W167" s="50"/>
      <c r="X167" s="39">
        <f t="shared" si="20"/>
        <v>177</v>
      </c>
      <c r="Y167" s="39">
        <f t="shared" si="21"/>
        <v>177</v>
      </c>
    </row>
    <row r="168" spans="1:25" s="49" customFormat="1" ht="24" x14ac:dyDescent="0.2">
      <c r="A168" s="34" t="s">
        <v>15</v>
      </c>
      <c r="B168" s="40">
        <v>59</v>
      </c>
      <c r="C168" s="41">
        <v>707</v>
      </c>
      <c r="D168" s="35">
        <v>6</v>
      </c>
      <c r="E168" s="36">
        <v>0</v>
      </c>
      <c r="F168" s="42">
        <v>8042</v>
      </c>
      <c r="G168" s="36">
        <v>200</v>
      </c>
      <c r="H168" s="39">
        <v>177</v>
      </c>
      <c r="I168" s="39">
        <v>177</v>
      </c>
      <c r="J168" s="57"/>
      <c r="K168" s="57"/>
      <c r="L168" s="39">
        <f t="shared" si="22"/>
        <v>177</v>
      </c>
      <c r="M168" s="39">
        <f t="shared" si="23"/>
        <v>177</v>
      </c>
      <c r="N168" s="58"/>
      <c r="O168" s="58"/>
      <c r="P168" s="58">
        <f t="shared" si="24"/>
        <v>177</v>
      </c>
      <c r="Q168" s="39">
        <f t="shared" si="25"/>
        <v>177</v>
      </c>
      <c r="R168" s="50"/>
      <c r="S168" s="50"/>
      <c r="T168" s="39">
        <f t="shared" si="19"/>
        <v>177</v>
      </c>
      <c r="U168" s="39">
        <f t="shared" si="19"/>
        <v>177</v>
      </c>
      <c r="V168" s="50"/>
      <c r="W168" s="50"/>
      <c r="X168" s="39">
        <f t="shared" si="20"/>
        <v>177</v>
      </c>
      <c r="Y168" s="39">
        <f t="shared" si="21"/>
        <v>177</v>
      </c>
    </row>
    <row r="169" spans="1:25" s="49" customFormat="1" ht="36" x14ac:dyDescent="0.2">
      <c r="A169" s="34" t="s">
        <v>16</v>
      </c>
      <c r="B169" s="40">
        <v>59</v>
      </c>
      <c r="C169" s="41">
        <v>707</v>
      </c>
      <c r="D169" s="35">
        <v>6</v>
      </c>
      <c r="E169" s="36">
        <v>0</v>
      </c>
      <c r="F169" s="42">
        <v>8042</v>
      </c>
      <c r="G169" s="36">
        <v>240</v>
      </c>
      <c r="H169" s="39">
        <v>177</v>
      </c>
      <c r="I169" s="39">
        <v>177</v>
      </c>
      <c r="J169" s="57"/>
      <c r="K169" s="57"/>
      <c r="L169" s="39">
        <f t="shared" si="22"/>
        <v>177</v>
      </c>
      <c r="M169" s="39">
        <f t="shared" si="23"/>
        <v>177</v>
      </c>
      <c r="N169" s="58"/>
      <c r="O169" s="58"/>
      <c r="P169" s="58">
        <f t="shared" si="24"/>
        <v>177</v>
      </c>
      <c r="Q169" s="39">
        <f t="shared" si="25"/>
        <v>177</v>
      </c>
      <c r="R169" s="50"/>
      <c r="S169" s="50"/>
      <c r="T169" s="39">
        <f t="shared" si="19"/>
        <v>177</v>
      </c>
      <c r="U169" s="39">
        <f t="shared" si="19"/>
        <v>177</v>
      </c>
      <c r="V169" s="50"/>
      <c r="W169" s="50"/>
      <c r="X169" s="39">
        <f t="shared" si="20"/>
        <v>177</v>
      </c>
      <c r="Y169" s="39">
        <f t="shared" si="21"/>
        <v>177</v>
      </c>
    </row>
    <row r="170" spans="1:25" s="49" customFormat="1" ht="12" x14ac:dyDescent="0.2">
      <c r="A170" s="34" t="s">
        <v>53</v>
      </c>
      <c r="B170" s="40">
        <v>59</v>
      </c>
      <c r="C170" s="76">
        <v>1000</v>
      </c>
      <c r="D170" s="35"/>
      <c r="E170" s="36"/>
      <c r="F170" s="42"/>
      <c r="G170" s="36"/>
      <c r="H170" s="39">
        <v>8964.1</v>
      </c>
      <c r="I170" s="39">
        <v>9752.2999999999993</v>
      </c>
      <c r="J170" s="57"/>
      <c r="K170" s="57"/>
      <c r="L170" s="39">
        <f t="shared" si="22"/>
        <v>8964.1</v>
      </c>
      <c r="M170" s="39">
        <f t="shared" si="23"/>
        <v>9752.2999999999993</v>
      </c>
      <c r="N170" s="58"/>
      <c r="O170" s="58"/>
      <c r="P170" s="58">
        <f t="shared" si="24"/>
        <v>8964.1</v>
      </c>
      <c r="Q170" s="39">
        <f t="shared" si="25"/>
        <v>9752.2999999999993</v>
      </c>
      <c r="R170" s="50"/>
      <c r="S170" s="50"/>
      <c r="T170" s="39">
        <f t="shared" si="19"/>
        <v>8964.1</v>
      </c>
      <c r="U170" s="39">
        <f t="shared" si="19"/>
        <v>9752.2999999999993</v>
      </c>
      <c r="V170" s="50"/>
      <c r="W170" s="50"/>
      <c r="X170" s="39">
        <f t="shared" si="20"/>
        <v>8964.1</v>
      </c>
      <c r="Y170" s="39">
        <f t="shared" si="21"/>
        <v>9752.2999999999993</v>
      </c>
    </row>
    <row r="171" spans="1:25" s="49" customFormat="1" ht="12" x14ac:dyDescent="0.2">
      <c r="A171" s="34" t="s">
        <v>54</v>
      </c>
      <c r="B171" s="40">
        <v>59</v>
      </c>
      <c r="C171" s="76">
        <v>1003</v>
      </c>
      <c r="D171" s="35"/>
      <c r="E171" s="36"/>
      <c r="F171" s="42"/>
      <c r="G171" s="36"/>
      <c r="H171" s="39">
        <v>306.39999999999998</v>
      </c>
      <c r="I171" s="39">
        <v>349.3</v>
      </c>
      <c r="J171" s="57"/>
      <c r="K171" s="57"/>
      <c r="L171" s="39">
        <f t="shared" si="22"/>
        <v>306.39999999999998</v>
      </c>
      <c r="M171" s="39">
        <f t="shared" si="23"/>
        <v>349.3</v>
      </c>
      <c r="N171" s="58"/>
      <c r="O171" s="58"/>
      <c r="P171" s="58">
        <f t="shared" si="24"/>
        <v>306.39999999999998</v>
      </c>
      <c r="Q171" s="39">
        <f t="shared" si="25"/>
        <v>349.3</v>
      </c>
      <c r="R171" s="50"/>
      <c r="S171" s="50"/>
      <c r="T171" s="39">
        <f t="shared" si="19"/>
        <v>306.39999999999998</v>
      </c>
      <c r="U171" s="39">
        <f t="shared" si="19"/>
        <v>349.3</v>
      </c>
      <c r="V171" s="50"/>
      <c r="W171" s="50"/>
      <c r="X171" s="39">
        <f t="shared" si="20"/>
        <v>306.39999999999998</v>
      </c>
      <c r="Y171" s="39">
        <f t="shared" si="21"/>
        <v>349.3</v>
      </c>
    </row>
    <row r="172" spans="1:25" s="49" customFormat="1" ht="120" x14ac:dyDescent="0.2">
      <c r="A172" s="34" t="s">
        <v>63</v>
      </c>
      <c r="B172" s="40">
        <v>59</v>
      </c>
      <c r="C172" s="76">
        <v>1003</v>
      </c>
      <c r="D172" s="35">
        <v>6</v>
      </c>
      <c r="E172" s="36">
        <v>0</v>
      </c>
      <c r="F172" s="42">
        <v>0</v>
      </c>
      <c r="G172" s="36"/>
      <c r="H172" s="39">
        <v>306.39999999999998</v>
      </c>
      <c r="I172" s="39">
        <v>349.3</v>
      </c>
      <c r="J172" s="57"/>
      <c r="K172" s="57"/>
      <c r="L172" s="39">
        <f t="shared" si="22"/>
        <v>306.39999999999998</v>
      </c>
      <c r="M172" s="39">
        <f t="shared" si="23"/>
        <v>349.3</v>
      </c>
      <c r="N172" s="58"/>
      <c r="O172" s="58"/>
      <c r="P172" s="58">
        <f t="shared" si="24"/>
        <v>306.39999999999998</v>
      </c>
      <c r="Q172" s="39">
        <f t="shared" si="25"/>
        <v>349.3</v>
      </c>
      <c r="R172" s="50"/>
      <c r="S172" s="50"/>
      <c r="T172" s="39">
        <f t="shared" si="19"/>
        <v>306.39999999999998</v>
      </c>
      <c r="U172" s="39">
        <f t="shared" si="19"/>
        <v>349.3</v>
      </c>
      <c r="V172" s="50"/>
      <c r="W172" s="50"/>
      <c r="X172" s="39">
        <f t="shared" si="20"/>
        <v>306.39999999999998</v>
      </c>
      <c r="Y172" s="39">
        <f t="shared" si="21"/>
        <v>349.3</v>
      </c>
    </row>
    <row r="173" spans="1:25" s="49" customFormat="1" ht="72" x14ac:dyDescent="0.2">
      <c r="A173" s="34" t="s">
        <v>76</v>
      </c>
      <c r="B173" s="40">
        <v>59</v>
      </c>
      <c r="C173" s="76">
        <v>1003</v>
      </c>
      <c r="D173" s="35">
        <v>6</v>
      </c>
      <c r="E173" s="36">
        <v>0</v>
      </c>
      <c r="F173" s="42">
        <v>7891</v>
      </c>
      <c r="G173" s="36"/>
      <c r="H173" s="39">
        <v>6.4</v>
      </c>
      <c r="I173" s="39">
        <v>49.3</v>
      </c>
      <c r="J173" s="57"/>
      <c r="K173" s="57"/>
      <c r="L173" s="39">
        <f t="shared" si="22"/>
        <v>6.4</v>
      </c>
      <c r="M173" s="39">
        <f t="shared" si="23"/>
        <v>49.3</v>
      </c>
      <c r="N173" s="58"/>
      <c r="O173" s="58"/>
      <c r="P173" s="58">
        <f t="shared" si="24"/>
        <v>6.4</v>
      </c>
      <c r="Q173" s="39">
        <f t="shared" si="25"/>
        <v>49.3</v>
      </c>
      <c r="R173" s="50"/>
      <c r="S173" s="50"/>
      <c r="T173" s="39">
        <f t="shared" si="19"/>
        <v>6.4</v>
      </c>
      <c r="U173" s="39">
        <f t="shared" si="19"/>
        <v>49.3</v>
      </c>
      <c r="V173" s="50"/>
      <c r="W173" s="50"/>
      <c r="X173" s="39">
        <f t="shared" si="20"/>
        <v>6.4</v>
      </c>
      <c r="Y173" s="39">
        <f t="shared" si="21"/>
        <v>49.3</v>
      </c>
    </row>
    <row r="174" spans="1:25" s="49" customFormat="1" ht="24" x14ac:dyDescent="0.2">
      <c r="A174" s="34" t="s">
        <v>57</v>
      </c>
      <c r="B174" s="40">
        <v>59</v>
      </c>
      <c r="C174" s="76">
        <v>1003</v>
      </c>
      <c r="D174" s="35">
        <v>6</v>
      </c>
      <c r="E174" s="36">
        <v>0</v>
      </c>
      <c r="F174" s="42">
        <v>7891</v>
      </c>
      <c r="G174" s="36">
        <v>300</v>
      </c>
      <c r="H174" s="39">
        <v>6.4</v>
      </c>
      <c r="I174" s="39">
        <v>49.3</v>
      </c>
      <c r="J174" s="57"/>
      <c r="K174" s="57"/>
      <c r="L174" s="39">
        <f t="shared" si="22"/>
        <v>6.4</v>
      </c>
      <c r="M174" s="39">
        <f t="shared" si="23"/>
        <v>49.3</v>
      </c>
      <c r="N174" s="58"/>
      <c r="O174" s="58"/>
      <c r="P174" s="58">
        <f t="shared" si="24"/>
        <v>6.4</v>
      </c>
      <c r="Q174" s="39">
        <f t="shared" si="25"/>
        <v>49.3</v>
      </c>
      <c r="R174" s="50"/>
      <c r="S174" s="50"/>
      <c r="T174" s="39">
        <f t="shared" si="19"/>
        <v>6.4</v>
      </c>
      <c r="U174" s="39">
        <f t="shared" si="19"/>
        <v>49.3</v>
      </c>
      <c r="V174" s="50"/>
      <c r="W174" s="50"/>
      <c r="X174" s="39">
        <f t="shared" si="20"/>
        <v>6.4</v>
      </c>
      <c r="Y174" s="39">
        <f t="shared" si="21"/>
        <v>49.3</v>
      </c>
    </row>
    <row r="175" spans="1:25" s="49" customFormat="1" ht="36" x14ac:dyDescent="0.2">
      <c r="A175" s="34" t="s">
        <v>77</v>
      </c>
      <c r="B175" s="40">
        <v>59</v>
      </c>
      <c r="C175" s="76">
        <v>1003</v>
      </c>
      <c r="D175" s="35">
        <v>6</v>
      </c>
      <c r="E175" s="36">
        <v>0</v>
      </c>
      <c r="F175" s="42">
        <v>7891</v>
      </c>
      <c r="G175" s="36">
        <v>320</v>
      </c>
      <c r="H175" s="39">
        <v>6.4</v>
      </c>
      <c r="I175" s="39">
        <v>49.3</v>
      </c>
      <c r="J175" s="57"/>
      <c r="K175" s="57"/>
      <c r="L175" s="39">
        <f t="shared" si="22"/>
        <v>6.4</v>
      </c>
      <c r="M175" s="39">
        <f t="shared" si="23"/>
        <v>49.3</v>
      </c>
      <c r="N175" s="58"/>
      <c r="O175" s="58"/>
      <c r="P175" s="58">
        <f t="shared" si="24"/>
        <v>6.4</v>
      </c>
      <c r="Q175" s="39">
        <f t="shared" si="25"/>
        <v>49.3</v>
      </c>
      <c r="R175" s="50"/>
      <c r="S175" s="50"/>
      <c r="T175" s="39">
        <f t="shared" si="19"/>
        <v>6.4</v>
      </c>
      <c r="U175" s="39">
        <f t="shared" si="19"/>
        <v>49.3</v>
      </c>
      <c r="V175" s="50"/>
      <c r="W175" s="50"/>
      <c r="X175" s="39">
        <f t="shared" si="20"/>
        <v>6.4</v>
      </c>
      <c r="Y175" s="39">
        <f t="shared" si="21"/>
        <v>49.3</v>
      </c>
    </row>
    <row r="176" spans="1:25" s="49" customFormat="1" ht="60" x14ac:dyDescent="0.2">
      <c r="A176" s="34" t="s">
        <v>78</v>
      </c>
      <c r="B176" s="40">
        <v>59</v>
      </c>
      <c r="C176" s="76">
        <v>1003</v>
      </c>
      <c r="D176" s="35">
        <v>6</v>
      </c>
      <c r="E176" s="36">
        <v>0</v>
      </c>
      <c r="F176" s="42">
        <v>8709</v>
      </c>
      <c r="G176" s="36"/>
      <c r="H176" s="39">
        <v>300</v>
      </c>
      <c r="I176" s="39">
        <v>300</v>
      </c>
      <c r="J176" s="57"/>
      <c r="K176" s="57"/>
      <c r="L176" s="39">
        <f t="shared" si="22"/>
        <v>300</v>
      </c>
      <c r="M176" s="39">
        <f t="shared" si="23"/>
        <v>300</v>
      </c>
      <c r="N176" s="58"/>
      <c r="O176" s="58"/>
      <c r="P176" s="58">
        <f t="shared" si="24"/>
        <v>300</v>
      </c>
      <c r="Q176" s="39">
        <f t="shared" si="25"/>
        <v>300</v>
      </c>
      <c r="R176" s="50"/>
      <c r="S176" s="50"/>
      <c r="T176" s="39">
        <f t="shared" si="19"/>
        <v>300</v>
      </c>
      <c r="U176" s="39">
        <f t="shared" si="19"/>
        <v>300</v>
      </c>
      <c r="V176" s="50"/>
      <c r="W176" s="50"/>
      <c r="X176" s="39">
        <f t="shared" si="20"/>
        <v>300</v>
      </c>
      <c r="Y176" s="39">
        <f t="shared" si="21"/>
        <v>300</v>
      </c>
    </row>
    <row r="177" spans="1:25" s="49" customFormat="1" ht="24" x14ac:dyDescent="0.2">
      <c r="A177" s="34" t="s">
        <v>57</v>
      </c>
      <c r="B177" s="40">
        <v>59</v>
      </c>
      <c r="C177" s="76">
        <v>1003</v>
      </c>
      <c r="D177" s="35">
        <v>6</v>
      </c>
      <c r="E177" s="36">
        <v>0</v>
      </c>
      <c r="F177" s="42">
        <v>8709</v>
      </c>
      <c r="G177" s="36">
        <v>300</v>
      </c>
      <c r="H177" s="39">
        <v>300</v>
      </c>
      <c r="I177" s="39">
        <v>300</v>
      </c>
      <c r="J177" s="57"/>
      <c r="K177" s="57"/>
      <c r="L177" s="39">
        <f t="shared" si="22"/>
        <v>300</v>
      </c>
      <c r="M177" s="39">
        <f t="shared" si="23"/>
        <v>300</v>
      </c>
      <c r="N177" s="58"/>
      <c r="O177" s="58"/>
      <c r="P177" s="58">
        <f t="shared" si="24"/>
        <v>300</v>
      </c>
      <c r="Q177" s="39">
        <f t="shared" si="25"/>
        <v>300</v>
      </c>
      <c r="R177" s="50"/>
      <c r="S177" s="50"/>
      <c r="T177" s="39">
        <f t="shared" si="19"/>
        <v>300</v>
      </c>
      <c r="U177" s="39">
        <f t="shared" si="19"/>
        <v>300</v>
      </c>
      <c r="V177" s="50"/>
      <c r="W177" s="50"/>
      <c r="X177" s="39">
        <f t="shared" si="20"/>
        <v>300</v>
      </c>
      <c r="Y177" s="39">
        <f t="shared" si="21"/>
        <v>300</v>
      </c>
    </row>
    <row r="178" spans="1:25" s="49" customFormat="1" ht="36" x14ac:dyDescent="0.2">
      <c r="A178" s="34" t="s">
        <v>77</v>
      </c>
      <c r="B178" s="40">
        <v>59</v>
      </c>
      <c r="C178" s="76">
        <v>1003</v>
      </c>
      <c r="D178" s="35">
        <v>6</v>
      </c>
      <c r="E178" s="36">
        <v>0</v>
      </c>
      <c r="F178" s="42">
        <v>8709</v>
      </c>
      <c r="G178" s="36">
        <v>320</v>
      </c>
      <c r="H178" s="39">
        <v>300</v>
      </c>
      <c r="I178" s="39">
        <v>300</v>
      </c>
      <c r="J178" s="57"/>
      <c r="K178" s="57"/>
      <c r="L178" s="39">
        <f t="shared" si="22"/>
        <v>300</v>
      </c>
      <c r="M178" s="39">
        <f t="shared" si="23"/>
        <v>300</v>
      </c>
      <c r="N178" s="58"/>
      <c r="O178" s="58"/>
      <c r="P178" s="58">
        <f t="shared" si="24"/>
        <v>300</v>
      </c>
      <c r="Q178" s="39">
        <f t="shared" si="25"/>
        <v>300</v>
      </c>
      <c r="R178" s="50"/>
      <c r="S178" s="50"/>
      <c r="T178" s="39">
        <f t="shared" si="19"/>
        <v>300</v>
      </c>
      <c r="U178" s="39">
        <f t="shared" si="19"/>
        <v>300</v>
      </c>
      <c r="V178" s="50"/>
      <c r="W178" s="50"/>
      <c r="X178" s="39">
        <f t="shared" si="20"/>
        <v>300</v>
      </c>
      <c r="Y178" s="39">
        <f t="shared" si="21"/>
        <v>300</v>
      </c>
    </row>
    <row r="179" spans="1:25" s="49" customFormat="1" ht="12" x14ac:dyDescent="0.2">
      <c r="A179" s="34" t="s">
        <v>79</v>
      </c>
      <c r="B179" s="40">
        <v>59</v>
      </c>
      <c r="C179" s="76">
        <v>1004</v>
      </c>
      <c r="D179" s="35"/>
      <c r="E179" s="36"/>
      <c r="F179" s="42"/>
      <c r="G179" s="36"/>
      <c r="H179" s="39">
        <v>3427.5</v>
      </c>
      <c r="I179" s="39">
        <v>3417.8</v>
      </c>
      <c r="J179" s="57"/>
      <c r="K179" s="57"/>
      <c r="L179" s="39">
        <f t="shared" si="22"/>
        <v>3427.5</v>
      </c>
      <c r="M179" s="39">
        <f t="shared" si="23"/>
        <v>3417.8</v>
      </c>
      <c r="N179" s="58"/>
      <c r="O179" s="58"/>
      <c r="P179" s="58">
        <f t="shared" si="24"/>
        <v>3427.5</v>
      </c>
      <c r="Q179" s="39">
        <f t="shared" si="25"/>
        <v>3417.8</v>
      </c>
      <c r="R179" s="50"/>
      <c r="S179" s="50"/>
      <c r="T179" s="39">
        <f t="shared" si="19"/>
        <v>3427.5</v>
      </c>
      <c r="U179" s="39">
        <f t="shared" si="19"/>
        <v>3417.8</v>
      </c>
      <c r="V179" s="50"/>
      <c r="W179" s="50"/>
      <c r="X179" s="39">
        <f t="shared" si="20"/>
        <v>3427.5</v>
      </c>
      <c r="Y179" s="39">
        <f t="shared" si="21"/>
        <v>3417.8</v>
      </c>
    </row>
    <row r="180" spans="1:25" s="49" customFormat="1" ht="120" x14ac:dyDescent="0.2">
      <c r="A180" s="34" t="s">
        <v>63</v>
      </c>
      <c r="B180" s="40">
        <v>59</v>
      </c>
      <c r="C180" s="76">
        <v>1004</v>
      </c>
      <c r="D180" s="35">
        <v>6</v>
      </c>
      <c r="E180" s="36">
        <v>0</v>
      </c>
      <c r="F180" s="42">
        <v>0</v>
      </c>
      <c r="G180" s="36"/>
      <c r="H180" s="39">
        <v>3427.5</v>
      </c>
      <c r="I180" s="39">
        <v>3417.8</v>
      </c>
      <c r="J180" s="57"/>
      <c r="K180" s="57"/>
      <c r="L180" s="39">
        <f t="shared" si="22"/>
        <v>3427.5</v>
      </c>
      <c r="M180" s="39">
        <f t="shared" si="23"/>
        <v>3417.8</v>
      </c>
      <c r="N180" s="58"/>
      <c r="O180" s="58"/>
      <c r="P180" s="58">
        <f t="shared" si="24"/>
        <v>3427.5</v>
      </c>
      <c r="Q180" s="39">
        <f t="shared" si="25"/>
        <v>3417.8</v>
      </c>
      <c r="R180" s="50"/>
      <c r="S180" s="50"/>
      <c r="T180" s="39">
        <f t="shared" si="19"/>
        <v>3427.5</v>
      </c>
      <c r="U180" s="39">
        <f t="shared" si="19"/>
        <v>3417.8</v>
      </c>
      <c r="V180" s="50"/>
      <c r="W180" s="50"/>
      <c r="X180" s="39">
        <f t="shared" si="20"/>
        <v>3427.5</v>
      </c>
      <c r="Y180" s="39">
        <f t="shared" si="21"/>
        <v>3417.8</v>
      </c>
    </row>
    <row r="181" spans="1:25" s="49" customFormat="1" ht="60" x14ac:dyDescent="0.2">
      <c r="A181" s="34" t="s">
        <v>80</v>
      </c>
      <c r="B181" s="40">
        <v>59</v>
      </c>
      <c r="C181" s="76">
        <v>1004</v>
      </c>
      <c r="D181" s="35">
        <v>6</v>
      </c>
      <c r="E181" s="36">
        <v>0</v>
      </c>
      <c r="F181" s="42">
        <v>5082</v>
      </c>
      <c r="G181" s="36"/>
      <c r="H181" s="39">
        <v>828.1</v>
      </c>
      <c r="I181" s="39">
        <v>818.4</v>
      </c>
      <c r="J181" s="57"/>
      <c r="K181" s="57"/>
      <c r="L181" s="39">
        <f t="shared" si="22"/>
        <v>828.1</v>
      </c>
      <c r="M181" s="39">
        <f t="shared" si="23"/>
        <v>818.4</v>
      </c>
      <c r="N181" s="58"/>
      <c r="O181" s="58"/>
      <c r="P181" s="58">
        <f t="shared" si="24"/>
        <v>828.1</v>
      </c>
      <c r="Q181" s="39">
        <f t="shared" si="25"/>
        <v>818.4</v>
      </c>
      <c r="R181" s="50"/>
      <c r="S181" s="50"/>
      <c r="T181" s="39">
        <f t="shared" si="19"/>
        <v>828.1</v>
      </c>
      <c r="U181" s="39">
        <f t="shared" si="19"/>
        <v>818.4</v>
      </c>
      <c r="V181" s="50"/>
      <c r="W181" s="50"/>
      <c r="X181" s="39">
        <f t="shared" si="20"/>
        <v>828.1</v>
      </c>
      <c r="Y181" s="39">
        <f t="shared" si="21"/>
        <v>818.4</v>
      </c>
    </row>
    <row r="182" spans="1:25" s="49" customFormat="1" ht="12" x14ac:dyDescent="0.2">
      <c r="A182" s="34" t="s">
        <v>20</v>
      </c>
      <c r="B182" s="40">
        <v>59</v>
      </c>
      <c r="C182" s="76">
        <v>1004</v>
      </c>
      <c r="D182" s="35">
        <v>6</v>
      </c>
      <c r="E182" s="36">
        <v>0</v>
      </c>
      <c r="F182" s="42">
        <v>5082</v>
      </c>
      <c r="G182" s="36">
        <v>500</v>
      </c>
      <c r="H182" s="39">
        <v>828.1</v>
      </c>
      <c r="I182" s="39">
        <v>818.4</v>
      </c>
      <c r="J182" s="57"/>
      <c r="K182" s="57"/>
      <c r="L182" s="39">
        <f t="shared" si="22"/>
        <v>828.1</v>
      </c>
      <c r="M182" s="39">
        <f t="shared" si="23"/>
        <v>818.4</v>
      </c>
      <c r="N182" s="58"/>
      <c r="O182" s="58"/>
      <c r="P182" s="58">
        <f t="shared" si="24"/>
        <v>828.1</v>
      </c>
      <c r="Q182" s="39">
        <f t="shared" si="25"/>
        <v>818.4</v>
      </c>
      <c r="R182" s="50"/>
      <c r="S182" s="50"/>
      <c r="T182" s="39">
        <f t="shared" si="19"/>
        <v>828.1</v>
      </c>
      <c r="U182" s="39">
        <f t="shared" si="19"/>
        <v>818.4</v>
      </c>
      <c r="V182" s="50"/>
      <c r="W182" s="50"/>
      <c r="X182" s="39">
        <f t="shared" si="20"/>
        <v>828.1</v>
      </c>
      <c r="Y182" s="39">
        <f t="shared" si="21"/>
        <v>818.4</v>
      </c>
    </row>
    <row r="183" spans="1:25" s="49" customFormat="1" ht="12" x14ac:dyDescent="0.2">
      <c r="A183" s="34" t="s">
        <v>81</v>
      </c>
      <c r="B183" s="40">
        <v>59</v>
      </c>
      <c r="C183" s="76">
        <v>1004</v>
      </c>
      <c r="D183" s="35">
        <v>6</v>
      </c>
      <c r="E183" s="36">
        <v>0</v>
      </c>
      <c r="F183" s="42">
        <v>5082</v>
      </c>
      <c r="G183" s="36">
        <v>530</v>
      </c>
      <c r="H183" s="39">
        <v>828.1</v>
      </c>
      <c r="I183" s="39">
        <v>818.4</v>
      </c>
      <c r="J183" s="57"/>
      <c r="K183" s="57"/>
      <c r="L183" s="39">
        <f t="shared" si="22"/>
        <v>828.1</v>
      </c>
      <c r="M183" s="39">
        <f t="shared" si="23"/>
        <v>818.4</v>
      </c>
      <c r="N183" s="58"/>
      <c r="O183" s="58"/>
      <c r="P183" s="58">
        <f t="shared" si="24"/>
        <v>828.1</v>
      </c>
      <c r="Q183" s="39">
        <f t="shared" si="25"/>
        <v>818.4</v>
      </c>
      <c r="R183" s="50"/>
      <c r="S183" s="50"/>
      <c r="T183" s="39">
        <f t="shared" si="19"/>
        <v>828.1</v>
      </c>
      <c r="U183" s="39">
        <f t="shared" si="19"/>
        <v>818.4</v>
      </c>
      <c r="V183" s="50"/>
      <c r="W183" s="50"/>
      <c r="X183" s="39">
        <f t="shared" si="20"/>
        <v>828.1</v>
      </c>
      <c r="Y183" s="39">
        <f t="shared" si="21"/>
        <v>818.4</v>
      </c>
    </row>
    <row r="184" spans="1:25" s="49" customFormat="1" ht="84" x14ac:dyDescent="0.2">
      <c r="A184" s="34" t="s">
        <v>82</v>
      </c>
      <c r="B184" s="40">
        <v>59</v>
      </c>
      <c r="C184" s="76">
        <v>1004</v>
      </c>
      <c r="D184" s="35">
        <v>6</v>
      </c>
      <c r="E184" s="36">
        <v>0</v>
      </c>
      <c r="F184" s="42">
        <v>7875</v>
      </c>
      <c r="G184" s="36"/>
      <c r="H184" s="39">
        <v>2599.4</v>
      </c>
      <c r="I184" s="39">
        <v>2599.4</v>
      </c>
      <c r="J184" s="57"/>
      <c r="K184" s="57"/>
      <c r="L184" s="39">
        <f t="shared" si="22"/>
        <v>2599.4</v>
      </c>
      <c r="M184" s="39">
        <f t="shared" si="23"/>
        <v>2599.4</v>
      </c>
      <c r="N184" s="58"/>
      <c r="O184" s="58"/>
      <c r="P184" s="58">
        <f t="shared" si="24"/>
        <v>2599.4</v>
      </c>
      <c r="Q184" s="39">
        <f t="shared" si="25"/>
        <v>2599.4</v>
      </c>
      <c r="R184" s="50"/>
      <c r="S184" s="50"/>
      <c r="T184" s="39">
        <f t="shared" si="19"/>
        <v>2599.4</v>
      </c>
      <c r="U184" s="39">
        <f t="shared" si="19"/>
        <v>2599.4</v>
      </c>
      <c r="V184" s="50"/>
      <c r="W184" s="50"/>
      <c r="X184" s="39">
        <f t="shared" si="20"/>
        <v>2599.4</v>
      </c>
      <c r="Y184" s="39">
        <f t="shared" si="21"/>
        <v>2599.4</v>
      </c>
    </row>
    <row r="185" spans="1:25" s="49" customFormat="1" ht="12" x14ac:dyDescent="0.2">
      <c r="A185" s="34" t="s">
        <v>20</v>
      </c>
      <c r="B185" s="40">
        <v>59</v>
      </c>
      <c r="C185" s="76">
        <v>1004</v>
      </c>
      <c r="D185" s="35">
        <v>6</v>
      </c>
      <c r="E185" s="36">
        <v>0</v>
      </c>
      <c r="F185" s="42">
        <v>7875</v>
      </c>
      <c r="G185" s="36">
        <v>500</v>
      </c>
      <c r="H185" s="39">
        <v>2599.4</v>
      </c>
      <c r="I185" s="39">
        <v>2599.4</v>
      </c>
      <c r="J185" s="57"/>
      <c r="K185" s="57"/>
      <c r="L185" s="39">
        <f t="shared" si="22"/>
        <v>2599.4</v>
      </c>
      <c r="M185" s="39">
        <f t="shared" si="23"/>
        <v>2599.4</v>
      </c>
      <c r="N185" s="58"/>
      <c r="O185" s="58"/>
      <c r="P185" s="58">
        <f t="shared" si="24"/>
        <v>2599.4</v>
      </c>
      <c r="Q185" s="39">
        <f t="shared" si="25"/>
        <v>2599.4</v>
      </c>
      <c r="R185" s="50"/>
      <c r="S185" s="50"/>
      <c r="T185" s="39">
        <f t="shared" si="19"/>
        <v>2599.4</v>
      </c>
      <c r="U185" s="39">
        <f t="shared" si="19"/>
        <v>2599.4</v>
      </c>
      <c r="V185" s="50"/>
      <c r="W185" s="50"/>
      <c r="X185" s="39">
        <f t="shared" si="20"/>
        <v>2599.4</v>
      </c>
      <c r="Y185" s="39">
        <f t="shared" si="21"/>
        <v>2599.4</v>
      </c>
    </row>
    <row r="186" spans="1:25" s="49" customFormat="1" ht="12" x14ac:dyDescent="0.2">
      <c r="A186" s="34" t="s">
        <v>81</v>
      </c>
      <c r="B186" s="40">
        <v>59</v>
      </c>
      <c r="C186" s="76">
        <v>1004</v>
      </c>
      <c r="D186" s="35">
        <v>6</v>
      </c>
      <c r="E186" s="36">
        <v>0</v>
      </c>
      <c r="F186" s="42">
        <v>7875</v>
      </c>
      <c r="G186" s="36">
        <v>530</v>
      </c>
      <c r="H186" s="39">
        <v>2599.4</v>
      </c>
      <c r="I186" s="39">
        <v>2599.4</v>
      </c>
      <c r="J186" s="57"/>
      <c r="K186" s="57"/>
      <c r="L186" s="39">
        <f t="shared" si="22"/>
        <v>2599.4</v>
      </c>
      <c r="M186" s="39">
        <f t="shared" si="23"/>
        <v>2599.4</v>
      </c>
      <c r="N186" s="58"/>
      <c r="O186" s="58"/>
      <c r="P186" s="58">
        <f t="shared" si="24"/>
        <v>2599.4</v>
      </c>
      <c r="Q186" s="39">
        <f t="shared" si="25"/>
        <v>2599.4</v>
      </c>
      <c r="R186" s="50"/>
      <c r="S186" s="50"/>
      <c r="T186" s="39">
        <f t="shared" si="19"/>
        <v>2599.4</v>
      </c>
      <c r="U186" s="39">
        <f t="shared" si="19"/>
        <v>2599.4</v>
      </c>
      <c r="V186" s="50"/>
      <c r="W186" s="50"/>
      <c r="X186" s="39">
        <f t="shared" si="20"/>
        <v>2599.4</v>
      </c>
      <c r="Y186" s="39">
        <f t="shared" si="21"/>
        <v>2599.4</v>
      </c>
    </row>
    <row r="187" spans="1:25" s="49" customFormat="1" ht="24" x14ac:dyDescent="0.2">
      <c r="A187" s="34" t="s">
        <v>59</v>
      </c>
      <c r="B187" s="40">
        <v>59</v>
      </c>
      <c r="C187" s="76">
        <v>1006</v>
      </c>
      <c r="D187" s="35"/>
      <c r="E187" s="36"/>
      <c r="F187" s="42"/>
      <c r="G187" s="36"/>
      <c r="H187" s="39">
        <v>5230.2</v>
      </c>
      <c r="I187" s="39">
        <v>5985.2</v>
      </c>
      <c r="J187" s="57"/>
      <c r="K187" s="57"/>
      <c r="L187" s="39">
        <f t="shared" si="22"/>
        <v>5230.2</v>
      </c>
      <c r="M187" s="39">
        <f t="shared" si="23"/>
        <v>5985.2</v>
      </c>
      <c r="N187" s="58"/>
      <c r="O187" s="58"/>
      <c r="P187" s="58">
        <f t="shared" si="24"/>
        <v>5230.2</v>
      </c>
      <c r="Q187" s="39">
        <f t="shared" si="25"/>
        <v>5985.2</v>
      </c>
      <c r="R187" s="50"/>
      <c r="S187" s="50"/>
      <c r="T187" s="39">
        <f t="shared" si="19"/>
        <v>5230.2</v>
      </c>
      <c r="U187" s="39">
        <f t="shared" si="19"/>
        <v>5985.2</v>
      </c>
      <c r="V187" s="50"/>
      <c r="W187" s="50"/>
      <c r="X187" s="39">
        <f t="shared" si="20"/>
        <v>5230.2</v>
      </c>
      <c r="Y187" s="39">
        <f t="shared" si="21"/>
        <v>5985.2</v>
      </c>
    </row>
    <row r="188" spans="1:25" s="49" customFormat="1" ht="120" x14ac:dyDescent="0.2">
      <c r="A188" s="34" t="s">
        <v>63</v>
      </c>
      <c r="B188" s="40">
        <v>59</v>
      </c>
      <c r="C188" s="76">
        <v>1006</v>
      </c>
      <c r="D188" s="35">
        <v>6</v>
      </c>
      <c r="E188" s="36">
        <v>0</v>
      </c>
      <c r="F188" s="42">
        <v>0</v>
      </c>
      <c r="G188" s="36"/>
      <c r="H188" s="39">
        <v>5230.2</v>
      </c>
      <c r="I188" s="39">
        <v>5985.2</v>
      </c>
      <c r="J188" s="57"/>
      <c r="K188" s="57"/>
      <c r="L188" s="39">
        <f t="shared" si="22"/>
        <v>5230.2</v>
      </c>
      <c r="M188" s="39">
        <f t="shared" si="23"/>
        <v>5985.2</v>
      </c>
      <c r="N188" s="58"/>
      <c r="O188" s="58"/>
      <c r="P188" s="58">
        <f t="shared" si="24"/>
        <v>5230.2</v>
      </c>
      <c r="Q188" s="39">
        <f t="shared" si="25"/>
        <v>5985.2</v>
      </c>
      <c r="R188" s="50"/>
      <c r="S188" s="50"/>
      <c r="T188" s="39">
        <f t="shared" si="19"/>
        <v>5230.2</v>
      </c>
      <c r="U188" s="39">
        <f t="shared" si="19"/>
        <v>5985.2</v>
      </c>
      <c r="V188" s="50"/>
      <c r="W188" s="50"/>
      <c r="X188" s="39">
        <f t="shared" si="20"/>
        <v>5230.2</v>
      </c>
      <c r="Y188" s="39">
        <f t="shared" si="21"/>
        <v>5985.2</v>
      </c>
    </row>
    <row r="189" spans="1:25" s="49" customFormat="1" ht="48" x14ac:dyDescent="0.2">
      <c r="A189" s="34" t="s">
        <v>83</v>
      </c>
      <c r="B189" s="40">
        <v>59</v>
      </c>
      <c r="C189" s="76">
        <v>1006</v>
      </c>
      <c r="D189" s="35">
        <v>6</v>
      </c>
      <c r="E189" s="36">
        <v>0</v>
      </c>
      <c r="F189" s="42">
        <v>7866</v>
      </c>
      <c r="G189" s="36"/>
      <c r="H189" s="39">
        <v>1461.2</v>
      </c>
      <c r="I189" s="39">
        <v>2216.1999999999998</v>
      </c>
      <c r="J189" s="57"/>
      <c r="K189" s="57"/>
      <c r="L189" s="39">
        <f t="shared" si="22"/>
        <v>1461.2</v>
      </c>
      <c r="M189" s="39">
        <f t="shared" si="23"/>
        <v>2216.1999999999998</v>
      </c>
      <c r="N189" s="58"/>
      <c r="O189" s="58"/>
      <c r="P189" s="58">
        <f t="shared" si="24"/>
        <v>1461.2</v>
      </c>
      <c r="Q189" s="39">
        <f t="shared" si="25"/>
        <v>2216.1999999999998</v>
      </c>
      <c r="R189" s="50"/>
      <c r="S189" s="50"/>
      <c r="T189" s="39">
        <f t="shared" si="19"/>
        <v>1461.2</v>
      </c>
      <c r="U189" s="39">
        <f t="shared" si="19"/>
        <v>2216.1999999999998</v>
      </c>
      <c r="V189" s="50"/>
      <c r="W189" s="50"/>
      <c r="X189" s="39">
        <f t="shared" si="20"/>
        <v>1461.2</v>
      </c>
      <c r="Y189" s="39">
        <f t="shared" si="21"/>
        <v>2216.1999999999998</v>
      </c>
    </row>
    <row r="190" spans="1:25" s="49" customFormat="1" ht="72" x14ac:dyDescent="0.2">
      <c r="A190" s="34" t="s">
        <v>45</v>
      </c>
      <c r="B190" s="40">
        <v>59</v>
      </c>
      <c r="C190" s="76">
        <v>1006</v>
      </c>
      <c r="D190" s="35">
        <v>6</v>
      </c>
      <c r="E190" s="36">
        <v>0</v>
      </c>
      <c r="F190" s="42">
        <v>7866</v>
      </c>
      <c r="G190" s="36">
        <v>100</v>
      </c>
      <c r="H190" s="39">
        <v>1461.2</v>
      </c>
      <c r="I190" s="39">
        <v>2216.1999999999998</v>
      </c>
      <c r="J190" s="57"/>
      <c r="K190" s="57"/>
      <c r="L190" s="39">
        <f t="shared" si="22"/>
        <v>1461.2</v>
      </c>
      <c r="M190" s="39">
        <f t="shared" si="23"/>
        <v>2216.1999999999998</v>
      </c>
      <c r="N190" s="58"/>
      <c r="O190" s="58"/>
      <c r="P190" s="58">
        <f t="shared" si="24"/>
        <v>1461.2</v>
      </c>
      <c r="Q190" s="39">
        <f t="shared" si="25"/>
        <v>2216.1999999999998</v>
      </c>
      <c r="R190" s="50"/>
      <c r="S190" s="50"/>
      <c r="T190" s="39">
        <f t="shared" si="19"/>
        <v>1461.2</v>
      </c>
      <c r="U190" s="39">
        <f t="shared" si="19"/>
        <v>2216.1999999999998</v>
      </c>
      <c r="V190" s="50"/>
      <c r="W190" s="50"/>
      <c r="X190" s="39">
        <f t="shared" si="20"/>
        <v>1461.2</v>
      </c>
      <c r="Y190" s="39">
        <f t="shared" si="21"/>
        <v>2216.1999999999998</v>
      </c>
    </row>
    <row r="191" spans="1:25" s="49" customFormat="1" ht="36" x14ac:dyDescent="0.2">
      <c r="A191" s="34" t="s">
        <v>46</v>
      </c>
      <c r="B191" s="40">
        <v>59</v>
      </c>
      <c r="C191" s="76">
        <v>1006</v>
      </c>
      <c r="D191" s="35">
        <v>6</v>
      </c>
      <c r="E191" s="36">
        <v>0</v>
      </c>
      <c r="F191" s="42">
        <v>7866</v>
      </c>
      <c r="G191" s="36">
        <v>120</v>
      </c>
      <c r="H191" s="39">
        <v>1461.2</v>
      </c>
      <c r="I191" s="39">
        <v>2216.1999999999998</v>
      </c>
      <c r="J191" s="57"/>
      <c r="K191" s="57"/>
      <c r="L191" s="39">
        <f t="shared" si="22"/>
        <v>1461.2</v>
      </c>
      <c r="M191" s="39">
        <f t="shared" si="23"/>
        <v>2216.1999999999998</v>
      </c>
      <c r="N191" s="58"/>
      <c r="O191" s="58"/>
      <c r="P191" s="58">
        <f t="shared" si="24"/>
        <v>1461.2</v>
      </c>
      <c r="Q191" s="39">
        <f t="shared" si="25"/>
        <v>2216.1999999999998</v>
      </c>
      <c r="R191" s="50"/>
      <c r="S191" s="50"/>
      <c r="T191" s="39">
        <f t="shared" si="19"/>
        <v>1461.2</v>
      </c>
      <c r="U191" s="39">
        <f t="shared" si="19"/>
        <v>2216.1999999999998</v>
      </c>
      <c r="V191" s="50"/>
      <c r="W191" s="50"/>
      <c r="X191" s="39">
        <f t="shared" si="20"/>
        <v>1461.2</v>
      </c>
      <c r="Y191" s="39">
        <f t="shared" si="21"/>
        <v>2216.1999999999998</v>
      </c>
    </row>
    <row r="192" spans="1:25" s="49" customFormat="1" ht="36" x14ac:dyDescent="0.2">
      <c r="A192" s="34" t="s">
        <v>84</v>
      </c>
      <c r="B192" s="40">
        <v>59</v>
      </c>
      <c r="C192" s="76">
        <v>1006</v>
      </c>
      <c r="D192" s="35">
        <v>6</v>
      </c>
      <c r="E192" s="36">
        <v>0</v>
      </c>
      <c r="F192" s="42">
        <v>7873</v>
      </c>
      <c r="G192" s="36"/>
      <c r="H192" s="39">
        <v>182.6</v>
      </c>
      <c r="I192" s="39">
        <v>182.6</v>
      </c>
      <c r="J192" s="57"/>
      <c r="K192" s="57"/>
      <c r="L192" s="39">
        <f t="shared" si="22"/>
        <v>182.6</v>
      </c>
      <c r="M192" s="39">
        <f t="shared" si="23"/>
        <v>182.6</v>
      </c>
      <c r="N192" s="58"/>
      <c r="O192" s="58"/>
      <c r="P192" s="58">
        <f t="shared" si="24"/>
        <v>182.6</v>
      </c>
      <c r="Q192" s="39">
        <f t="shared" si="25"/>
        <v>182.6</v>
      </c>
      <c r="R192" s="50"/>
      <c r="S192" s="50"/>
      <c r="T192" s="39">
        <f t="shared" si="19"/>
        <v>182.6</v>
      </c>
      <c r="U192" s="39">
        <f t="shared" si="19"/>
        <v>182.6</v>
      </c>
      <c r="V192" s="50"/>
      <c r="W192" s="50"/>
      <c r="X192" s="39">
        <f t="shared" si="20"/>
        <v>182.6</v>
      </c>
      <c r="Y192" s="39">
        <f t="shared" si="21"/>
        <v>182.6</v>
      </c>
    </row>
    <row r="193" spans="1:25" s="49" customFormat="1" ht="24" x14ac:dyDescent="0.2">
      <c r="A193" s="34" t="s">
        <v>57</v>
      </c>
      <c r="B193" s="40">
        <v>59</v>
      </c>
      <c r="C193" s="76">
        <v>1006</v>
      </c>
      <c r="D193" s="35">
        <v>6</v>
      </c>
      <c r="E193" s="36">
        <v>0</v>
      </c>
      <c r="F193" s="42">
        <v>7873</v>
      </c>
      <c r="G193" s="36">
        <v>300</v>
      </c>
      <c r="H193" s="39">
        <v>182.6</v>
      </c>
      <c r="I193" s="39">
        <v>182.6</v>
      </c>
      <c r="J193" s="57"/>
      <c r="K193" s="57"/>
      <c r="L193" s="39">
        <f t="shared" si="22"/>
        <v>182.6</v>
      </c>
      <c r="M193" s="39">
        <f t="shared" si="23"/>
        <v>182.6</v>
      </c>
      <c r="N193" s="58"/>
      <c r="O193" s="58"/>
      <c r="P193" s="58">
        <f t="shared" si="24"/>
        <v>182.6</v>
      </c>
      <c r="Q193" s="39">
        <f t="shared" si="25"/>
        <v>182.6</v>
      </c>
      <c r="R193" s="50"/>
      <c r="S193" s="50"/>
      <c r="T193" s="39">
        <f t="shared" si="19"/>
        <v>182.6</v>
      </c>
      <c r="U193" s="39">
        <f t="shared" si="19"/>
        <v>182.6</v>
      </c>
      <c r="V193" s="50"/>
      <c r="W193" s="50"/>
      <c r="X193" s="39">
        <f t="shared" si="20"/>
        <v>182.6</v>
      </c>
      <c r="Y193" s="39">
        <f t="shared" si="21"/>
        <v>182.6</v>
      </c>
    </row>
    <row r="194" spans="1:25" s="49" customFormat="1" ht="36" x14ac:dyDescent="0.2">
      <c r="A194" s="34" t="s">
        <v>77</v>
      </c>
      <c r="B194" s="40">
        <v>59</v>
      </c>
      <c r="C194" s="76">
        <v>1006</v>
      </c>
      <c r="D194" s="35">
        <v>6</v>
      </c>
      <c r="E194" s="36">
        <v>0</v>
      </c>
      <c r="F194" s="42">
        <v>7873</v>
      </c>
      <c r="G194" s="36">
        <v>320</v>
      </c>
      <c r="H194" s="39">
        <v>182.6</v>
      </c>
      <c r="I194" s="39">
        <v>182.6</v>
      </c>
      <c r="J194" s="57"/>
      <c r="K194" s="57"/>
      <c r="L194" s="39">
        <f t="shared" si="22"/>
        <v>182.6</v>
      </c>
      <c r="M194" s="39">
        <f t="shared" si="23"/>
        <v>182.6</v>
      </c>
      <c r="N194" s="58"/>
      <c r="O194" s="58"/>
      <c r="P194" s="58">
        <f t="shared" si="24"/>
        <v>182.6</v>
      </c>
      <c r="Q194" s="39">
        <f t="shared" si="25"/>
        <v>182.6</v>
      </c>
      <c r="R194" s="50"/>
      <c r="S194" s="50"/>
      <c r="T194" s="39">
        <f t="shared" si="19"/>
        <v>182.6</v>
      </c>
      <c r="U194" s="39">
        <f t="shared" si="19"/>
        <v>182.6</v>
      </c>
      <c r="V194" s="50"/>
      <c r="W194" s="50"/>
      <c r="X194" s="39">
        <f t="shared" si="20"/>
        <v>182.6</v>
      </c>
      <c r="Y194" s="39">
        <f t="shared" si="21"/>
        <v>182.6</v>
      </c>
    </row>
    <row r="195" spans="1:25" s="49" customFormat="1" ht="36" x14ac:dyDescent="0.2">
      <c r="A195" s="34" t="s">
        <v>47</v>
      </c>
      <c r="B195" s="40">
        <v>59</v>
      </c>
      <c r="C195" s="76">
        <v>1006</v>
      </c>
      <c r="D195" s="35">
        <v>6</v>
      </c>
      <c r="E195" s="36">
        <v>0</v>
      </c>
      <c r="F195" s="42">
        <v>8001</v>
      </c>
      <c r="G195" s="36"/>
      <c r="H195" s="39">
        <v>3231.8</v>
      </c>
      <c r="I195" s="39">
        <v>3231.8</v>
      </c>
      <c r="J195" s="57"/>
      <c r="K195" s="57"/>
      <c r="L195" s="39">
        <f t="shared" si="22"/>
        <v>3231.8</v>
      </c>
      <c r="M195" s="39">
        <f t="shared" si="23"/>
        <v>3231.8</v>
      </c>
      <c r="N195" s="58"/>
      <c r="O195" s="58"/>
      <c r="P195" s="58">
        <f t="shared" si="24"/>
        <v>3231.8</v>
      </c>
      <c r="Q195" s="39">
        <f t="shared" si="25"/>
        <v>3231.8</v>
      </c>
      <c r="R195" s="50"/>
      <c r="S195" s="50"/>
      <c r="T195" s="39">
        <f t="shared" si="19"/>
        <v>3231.8</v>
      </c>
      <c r="U195" s="39">
        <f t="shared" si="19"/>
        <v>3231.8</v>
      </c>
      <c r="V195" s="50"/>
      <c r="W195" s="50"/>
      <c r="X195" s="39">
        <f t="shared" si="20"/>
        <v>3231.8</v>
      </c>
      <c r="Y195" s="39">
        <f t="shared" si="21"/>
        <v>3231.8</v>
      </c>
    </row>
    <row r="196" spans="1:25" s="49" customFormat="1" ht="72" x14ac:dyDescent="0.2">
      <c r="A196" s="34" t="s">
        <v>45</v>
      </c>
      <c r="B196" s="40">
        <v>59</v>
      </c>
      <c r="C196" s="76">
        <v>1006</v>
      </c>
      <c r="D196" s="35">
        <v>6</v>
      </c>
      <c r="E196" s="36">
        <v>0</v>
      </c>
      <c r="F196" s="42">
        <v>8001</v>
      </c>
      <c r="G196" s="36">
        <v>100</v>
      </c>
      <c r="H196" s="39">
        <v>3098.2</v>
      </c>
      <c r="I196" s="39">
        <v>3098.2</v>
      </c>
      <c r="J196" s="57"/>
      <c r="K196" s="57"/>
      <c r="L196" s="39">
        <f t="shared" si="22"/>
        <v>3098.2</v>
      </c>
      <c r="M196" s="39">
        <f t="shared" si="23"/>
        <v>3098.2</v>
      </c>
      <c r="N196" s="58"/>
      <c r="O196" s="58"/>
      <c r="P196" s="58">
        <f t="shared" si="24"/>
        <v>3098.2</v>
      </c>
      <c r="Q196" s="39">
        <f t="shared" si="25"/>
        <v>3098.2</v>
      </c>
      <c r="R196" s="50"/>
      <c r="S196" s="50"/>
      <c r="T196" s="39">
        <f t="shared" si="19"/>
        <v>3098.2</v>
      </c>
      <c r="U196" s="39">
        <f t="shared" si="19"/>
        <v>3098.2</v>
      </c>
      <c r="V196" s="50"/>
      <c r="W196" s="50"/>
      <c r="X196" s="39">
        <f t="shared" si="20"/>
        <v>3098.2</v>
      </c>
      <c r="Y196" s="39">
        <f t="shared" si="21"/>
        <v>3098.2</v>
      </c>
    </row>
    <row r="197" spans="1:25" s="49" customFormat="1" ht="36" x14ac:dyDescent="0.2">
      <c r="A197" s="34" t="s">
        <v>46</v>
      </c>
      <c r="B197" s="40">
        <v>59</v>
      </c>
      <c r="C197" s="76">
        <v>1006</v>
      </c>
      <c r="D197" s="35">
        <v>6</v>
      </c>
      <c r="E197" s="36">
        <v>0</v>
      </c>
      <c r="F197" s="42">
        <v>8001</v>
      </c>
      <c r="G197" s="36">
        <v>120</v>
      </c>
      <c r="H197" s="39">
        <v>3098.2</v>
      </c>
      <c r="I197" s="39">
        <v>3098.2</v>
      </c>
      <c r="J197" s="57"/>
      <c r="K197" s="57"/>
      <c r="L197" s="39">
        <f t="shared" si="22"/>
        <v>3098.2</v>
      </c>
      <c r="M197" s="39">
        <f t="shared" si="23"/>
        <v>3098.2</v>
      </c>
      <c r="N197" s="58"/>
      <c r="O197" s="58"/>
      <c r="P197" s="58">
        <f t="shared" si="24"/>
        <v>3098.2</v>
      </c>
      <c r="Q197" s="39">
        <f t="shared" si="25"/>
        <v>3098.2</v>
      </c>
      <c r="R197" s="50"/>
      <c r="S197" s="50"/>
      <c r="T197" s="39">
        <f t="shared" si="19"/>
        <v>3098.2</v>
      </c>
      <c r="U197" s="39">
        <f t="shared" si="19"/>
        <v>3098.2</v>
      </c>
      <c r="V197" s="50"/>
      <c r="W197" s="50"/>
      <c r="X197" s="39">
        <f t="shared" si="20"/>
        <v>3098.2</v>
      </c>
      <c r="Y197" s="39">
        <f t="shared" si="21"/>
        <v>3098.2</v>
      </c>
    </row>
    <row r="198" spans="1:25" s="49" customFormat="1" ht="24" x14ac:dyDescent="0.2">
      <c r="A198" s="34" t="s">
        <v>15</v>
      </c>
      <c r="B198" s="40">
        <v>59</v>
      </c>
      <c r="C198" s="76">
        <v>1006</v>
      </c>
      <c r="D198" s="35">
        <v>6</v>
      </c>
      <c r="E198" s="36">
        <v>0</v>
      </c>
      <c r="F198" s="42">
        <v>8001</v>
      </c>
      <c r="G198" s="36">
        <v>200</v>
      </c>
      <c r="H198" s="39">
        <v>125.2</v>
      </c>
      <c r="I198" s="39">
        <v>125.2</v>
      </c>
      <c r="J198" s="57"/>
      <c r="K198" s="57"/>
      <c r="L198" s="39">
        <f t="shared" si="22"/>
        <v>125.2</v>
      </c>
      <c r="M198" s="39">
        <f t="shared" si="23"/>
        <v>125.2</v>
      </c>
      <c r="N198" s="58"/>
      <c r="O198" s="58"/>
      <c r="P198" s="58">
        <f t="shared" si="24"/>
        <v>125.2</v>
      </c>
      <c r="Q198" s="39">
        <f t="shared" si="25"/>
        <v>125.2</v>
      </c>
      <c r="R198" s="50"/>
      <c r="S198" s="50"/>
      <c r="T198" s="39">
        <f t="shared" si="19"/>
        <v>125.2</v>
      </c>
      <c r="U198" s="39">
        <f t="shared" si="19"/>
        <v>125.2</v>
      </c>
      <c r="V198" s="50"/>
      <c r="W198" s="50"/>
      <c r="X198" s="39">
        <f t="shared" si="20"/>
        <v>125.2</v>
      </c>
      <c r="Y198" s="39">
        <f t="shared" si="21"/>
        <v>125.2</v>
      </c>
    </row>
    <row r="199" spans="1:25" s="49" customFormat="1" ht="36" x14ac:dyDescent="0.2">
      <c r="A199" s="34" t="s">
        <v>16</v>
      </c>
      <c r="B199" s="40">
        <v>59</v>
      </c>
      <c r="C199" s="76">
        <v>1006</v>
      </c>
      <c r="D199" s="35">
        <v>6</v>
      </c>
      <c r="E199" s="36">
        <v>0</v>
      </c>
      <c r="F199" s="42">
        <v>8001</v>
      </c>
      <c r="G199" s="36">
        <v>240</v>
      </c>
      <c r="H199" s="39">
        <v>125.2</v>
      </c>
      <c r="I199" s="39">
        <v>125.2</v>
      </c>
      <c r="J199" s="57"/>
      <c r="K199" s="57"/>
      <c r="L199" s="39">
        <f t="shared" si="22"/>
        <v>125.2</v>
      </c>
      <c r="M199" s="39">
        <f t="shared" si="23"/>
        <v>125.2</v>
      </c>
      <c r="N199" s="58"/>
      <c r="O199" s="58"/>
      <c r="P199" s="58">
        <f t="shared" si="24"/>
        <v>125.2</v>
      </c>
      <c r="Q199" s="39">
        <f t="shared" si="25"/>
        <v>125.2</v>
      </c>
      <c r="R199" s="50"/>
      <c r="S199" s="50"/>
      <c r="T199" s="39">
        <f t="shared" si="19"/>
        <v>125.2</v>
      </c>
      <c r="U199" s="39">
        <f t="shared" si="19"/>
        <v>125.2</v>
      </c>
      <c r="V199" s="50"/>
      <c r="W199" s="50"/>
      <c r="X199" s="39">
        <f t="shared" si="20"/>
        <v>125.2</v>
      </c>
      <c r="Y199" s="39">
        <f t="shared" si="21"/>
        <v>125.2</v>
      </c>
    </row>
    <row r="200" spans="1:25" s="49" customFormat="1" ht="12" x14ac:dyDescent="0.2">
      <c r="A200" s="34" t="s">
        <v>48</v>
      </c>
      <c r="B200" s="40">
        <v>59</v>
      </c>
      <c r="C200" s="76">
        <v>1006</v>
      </c>
      <c r="D200" s="35">
        <v>6</v>
      </c>
      <c r="E200" s="36">
        <v>0</v>
      </c>
      <c r="F200" s="42">
        <v>8001</v>
      </c>
      <c r="G200" s="36">
        <v>800</v>
      </c>
      <c r="H200" s="39">
        <v>8.4</v>
      </c>
      <c r="I200" s="39">
        <v>8.4</v>
      </c>
      <c r="J200" s="57"/>
      <c r="K200" s="57"/>
      <c r="L200" s="39">
        <f t="shared" si="22"/>
        <v>8.4</v>
      </c>
      <c r="M200" s="39">
        <f t="shared" si="23"/>
        <v>8.4</v>
      </c>
      <c r="N200" s="58"/>
      <c r="O200" s="58"/>
      <c r="P200" s="58">
        <f t="shared" si="24"/>
        <v>8.4</v>
      </c>
      <c r="Q200" s="39">
        <f t="shared" si="25"/>
        <v>8.4</v>
      </c>
      <c r="R200" s="50"/>
      <c r="S200" s="50"/>
      <c r="T200" s="39">
        <f t="shared" si="19"/>
        <v>8.4</v>
      </c>
      <c r="U200" s="39">
        <f t="shared" si="19"/>
        <v>8.4</v>
      </c>
      <c r="V200" s="50"/>
      <c r="W200" s="50"/>
      <c r="X200" s="39">
        <f t="shared" si="20"/>
        <v>8.4</v>
      </c>
      <c r="Y200" s="39">
        <f t="shared" si="21"/>
        <v>8.4</v>
      </c>
    </row>
    <row r="201" spans="1:25" s="49" customFormat="1" ht="12" x14ac:dyDescent="0.2">
      <c r="A201" s="34" t="s">
        <v>49</v>
      </c>
      <c r="B201" s="40">
        <v>59</v>
      </c>
      <c r="C201" s="76">
        <v>1006</v>
      </c>
      <c r="D201" s="35">
        <v>6</v>
      </c>
      <c r="E201" s="36">
        <v>0</v>
      </c>
      <c r="F201" s="42">
        <v>8001</v>
      </c>
      <c r="G201" s="36">
        <v>850</v>
      </c>
      <c r="H201" s="39">
        <v>8.4</v>
      </c>
      <c r="I201" s="39">
        <v>8.4</v>
      </c>
      <c r="J201" s="57"/>
      <c r="K201" s="57"/>
      <c r="L201" s="39">
        <f t="shared" si="22"/>
        <v>8.4</v>
      </c>
      <c r="M201" s="39">
        <f t="shared" si="23"/>
        <v>8.4</v>
      </c>
      <c r="N201" s="58"/>
      <c r="O201" s="58"/>
      <c r="P201" s="58">
        <f t="shared" si="24"/>
        <v>8.4</v>
      </c>
      <c r="Q201" s="39">
        <f t="shared" si="25"/>
        <v>8.4</v>
      </c>
      <c r="R201" s="50"/>
      <c r="S201" s="50"/>
      <c r="T201" s="39">
        <f t="shared" si="19"/>
        <v>8.4</v>
      </c>
      <c r="U201" s="39">
        <f t="shared" si="19"/>
        <v>8.4</v>
      </c>
      <c r="V201" s="50"/>
      <c r="W201" s="50"/>
      <c r="X201" s="39">
        <f t="shared" si="20"/>
        <v>8.4</v>
      </c>
      <c r="Y201" s="39">
        <f t="shared" si="21"/>
        <v>8.4</v>
      </c>
    </row>
    <row r="202" spans="1:25" s="49" customFormat="1" ht="24" x14ac:dyDescent="0.2">
      <c r="A202" s="34" t="s">
        <v>85</v>
      </c>
      <c r="B202" s="40">
        <v>59</v>
      </c>
      <c r="C202" s="76">
        <v>1006</v>
      </c>
      <c r="D202" s="35">
        <v>6</v>
      </c>
      <c r="E202" s="36">
        <v>0</v>
      </c>
      <c r="F202" s="42">
        <v>8054</v>
      </c>
      <c r="G202" s="36"/>
      <c r="H202" s="39">
        <v>79</v>
      </c>
      <c r="I202" s="39">
        <v>79</v>
      </c>
      <c r="J202" s="57"/>
      <c r="K202" s="57"/>
      <c r="L202" s="39">
        <f t="shared" si="22"/>
        <v>79</v>
      </c>
      <c r="M202" s="39">
        <f t="shared" si="23"/>
        <v>79</v>
      </c>
      <c r="N202" s="58"/>
      <c r="O202" s="58"/>
      <c r="P202" s="58">
        <f t="shared" si="24"/>
        <v>79</v>
      </c>
      <c r="Q202" s="39">
        <f t="shared" si="25"/>
        <v>79</v>
      </c>
      <c r="R202" s="50"/>
      <c r="S202" s="50"/>
      <c r="T202" s="39">
        <f t="shared" si="19"/>
        <v>79</v>
      </c>
      <c r="U202" s="39">
        <f t="shared" si="19"/>
        <v>79</v>
      </c>
      <c r="V202" s="50"/>
      <c r="W202" s="50"/>
      <c r="X202" s="39">
        <f t="shared" si="20"/>
        <v>79</v>
      </c>
      <c r="Y202" s="39">
        <f t="shared" si="21"/>
        <v>79</v>
      </c>
    </row>
    <row r="203" spans="1:25" s="49" customFormat="1" ht="24" x14ac:dyDescent="0.2">
      <c r="A203" s="34" t="s">
        <v>15</v>
      </c>
      <c r="B203" s="40">
        <v>59</v>
      </c>
      <c r="C203" s="76">
        <v>1006</v>
      </c>
      <c r="D203" s="35">
        <v>6</v>
      </c>
      <c r="E203" s="36">
        <v>0</v>
      </c>
      <c r="F203" s="42">
        <v>8054</v>
      </c>
      <c r="G203" s="36">
        <v>200</v>
      </c>
      <c r="H203" s="39">
        <v>79</v>
      </c>
      <c r="I203" s="39">
        <v>79</v>
      </c>
      <c r="J203" s="57"/>
      <c r="K203" s="57"/>
      <c r="L203" s="39">
        <f t="shared" si="22"/>
        <v>79</v>
      </c>
      <c r="M203" s="39">
        <f t="shared" si="23"/>
        <v>79</v>
      </c>
      <c r="N203" s="58"/>
      <c r="O203" s="58"/>
      <c r="P203" s="58">
        <f t="shared" si="24"/>
        <v>79</v>
      </c>
      <c r="Q203" s="39">
        <f t="shared" si="25"/>
        <v>79</v>
      </c>
      <c r="R203" s="50"/>
      <c r="S203" s="50"/>
      <c r="T203" s="39">
        <f t="shared" ref="T203:U266" si="26">P203+R203</f>
        <v>79</v>
      </c>
      <c r="U203" s="39">
        <f t="shared" si="26"/>
        <v>79</v>
      </c>
      <c r="V203" s="50"/>
      <c r="W203" s="50"/>
      <c r="X203" s="39">
        <f t="shared" si="20"/>
        <v>79</v>
      </c>
      <c r="Y203" s="39">
        <f t="shared" si="21"/>
        <v>79</v>
      </c>
    </row>
    <row r="204" spans="1:25" s="49" customFormat="1" ht="36" x14ac:dyDescent="0.2">
      <c r="A204" s="34" t="s">
        <v>16</v>
      </c>
      <c r="B204" s="40">
        <v>59</v>
      </c>
      <c r="C204" s="76">
        <v>1006</v>
      </c>
      <c r="D204" s="35">
        <v>6</v>
      </c>
      <c r="E204" s="36">
        <v>0</v>
      </c>
      <c r="F204" s="42">
        <v>8054</v>
      </c>
      <c r="G204" s="36">
        <v>240</v>
      </c>
      <c r="H204" s="39">
        <v>79</v>
      </c>
      <c r="I204" s="39">
        <v>79</v>
      </c>
      <c r="J204" s="57"/>
      <c r="K204" s="57"/>
      <c r="L204" s="39">
        <f t="shared" si="22"/>
        <v>79</v>
      </c>
      <c r="M204" s="39">
        <f t="shared" si="23"/>
        <v>79</v>
      </c>
      <c r="N204" s="58"/>
      <c r="O204" s="58"/>
      <c r="P204" s="58">
        <f t="shared" si="24"/>
        <v>79</v>
      </c>
      <c r="Q204" s="39">
        <f t="shared" si="25"/>
        <v>79</v>
      </c>
      <c r="R204" s="50"/>
      <c r="S204" s="50"/>
      <c r="T204" s="39">
        <f t="shared" si="26"/>
        <v>79</v>
      </c>
      <c r="U204" s="39">
        <f t="shared" si="26"/>
        <v>79</v>
      </c>
      <c r="V204" s="50"/>
      <c r="W204" s="50"/>
      <c r="X204" s="39">
        <f t="shared" ref="X204:X267" si="27">T204+V204</f>
        <v>79</v>
      </c>
      <c r="Y204" s="39">
        <f t="shared" ref="Y204:Y267" si="28">U204+W204</f>
        <v>79</v>
      </c>
    </row>
    <row r="205" spans="1:25" s="49" customFormat="1" ht="96" x14ac:dyDescent="0.2">
      <c r="A205" s="34" t="s">
        <v>86</v>
      </c>
      <c r="B205" s="40">
        <v>59</v>
      </c>
      <c r="C205" s="76">
        <v>1006</v>
      </c>
      <c r="D205" s="35">
        <v>6</v>
      </c>
      <c r="E205" s="36">
        <v>0</v>
      </c>
      <c r="F205" s="42">
        <v>8701</v>
      </c>
      <c r="G205" s="36"/>
      <c r="H205" s="39">
        <v>200</v>
      </c>
      <c r="I205" s="39">
        <v>200</v>
      </c>
      <c r="J205" s="57"/>
      <c r="K205" s="57"/>
      <c r="L205" s="39">
        <f t="shared" si="22"/>
        <v>200</v>
      </c>
      <c r="M205" s="39">
        <f t="shared" si="23"/>
        <v>200</v>
      </c>
      <c r="N205" s="58"/>
      <c r="O205" s="58"/>
      <c r="P205" s="58">
        <f t="shared" si="24"/>
        <v>200</v>
      </c>
      <c r="Q205" s="39">
        <f t="shared" si="25"/>
        <v>200</v>
      </c>
      <c r="R205" s="50"/>
      <c r="S205" s="50"/>
      <c r="T205" s="39">
        <f t="shared" si="26"/>
        <v>200</v>
      </c>
      <c r="U205" s="39">
        <f t="shared" si="26"/>
        <v>200</v>
      </c>
      <c r="V205" s="50"/>
      <c r="W205" s="50"/>
      <c r="X205" s="39">
        <f t="shared" si="27"/>
        <v>200</v>
      </c>
      <c r="Y205" s="39">
        <f t="shared" si="28"/>
        <v>200</v>
      </c>
    </row>
    <row r="206" spans="1:25" s="49" customFormat="1" ht="24" x14ac:dyDescent="0.2">
      <c r="A206" s="34" t="s">
        <v>57</v>
      </c>
      <c r="B206" s="40">
        <v>59</v>
      </c>
      <c r="C206" s="76">
        <v>1006</v>
      </c>
      <c r="D206" s="35">
        <v>6</v>
      </c>
      <c r="E206" s="36">
        <v>0</v>
      </c>
      <c r="F206" s="42">
        <v>8701</v>
      </c>
      <c r="G206" s="36">
        <v>300</v>
      </c>
      <c r="H206" s="39">
        <v>200</v>
      </c>
      <c r="I206" s="39">
        <v>200</v>
      </c>
      <c r="J206" s="57"/>
      <c r="K206" s="57"/>
      <c r="L206" s="39">
        <f t="shared" si="22"/>
        <v>200</v>
      </c>
      <c r="M206" s="39">
        <f t="shared" si="23"/>
        <v>200</v>
      </c>
      <c r="N206" s="58"/>
      <c r="O206" s="58"/>
      <c r="P206" s="58">
        <f t="shared" si="24"/>
        <v>200</v>
      </c>
      <c r="Q206" s="39">
        <f t="shared" si="25"/>
        <v>200</v>
      </c>
      <c r="R206" s="50"/>
      <c r="S206" s="50"/>
      <c r="T206" s="39">
        <f t="shared" si="26"/>
        <v>200</v>
      </c>
      <c r="U206" s="39">
        <f t="shared" si="26"/>
        <v>200</v>
      </c>
      <c r="V206" s="50"/>
      <c r="W206" s="50"/>
      <c r="X206" s="39">
        <f t="shared" si="27"/>
        <v>200</v>
      </c>
      <c r="Y206" s="39">
        <f t="shared" si="28"/>
        <v>200</v>
      </c>
    </row>
    <row r="207" spans="1:25" s="49" customFormat="1" ht="24" x14ac:dyDescent="0.2">
      <c r="A207" s="34" t="s">
        <v>87</v>
      </c>
      <c r="B207" s="40">
        <v>59</v>
      </c>
      <c r="C207" s="76">
        <v>1006</v>
      </c>
      <c r="D207" s="35">
        <v>6</v>
      </c>
      <c r="E207" s="36">
        <v>0</v>
      </c>
      <c r="F207" s="42">
        <v>8701</v>
      </c>
      <c r="G207" s="36">
        <v>310</v>
      </c>
      <c r="H207" s="39">
        <v>200</v>
      </c>
      <c r="I207" s="39">
        <v>200</v>
      </c>
      <c r="J207" s="57"/>
      <c r="K207" s="57"/>
      <c r="L207" s="39">
        <f t="shared" si="22"/>
        <v>200</v>
      </c>
      <c r="M207" s="39">
        <f t="shared" si="23"/>
        <v>200</v>
      </c>
      <c r="N207" s="58"/>
      <c r="O207" s="58"/>
      <c r="P207" s="58">
        <f t="shared" si="24"/>
        <v>200</v>
      </c>
      <c r="Q207" s="39">
        <f t="shared" si="25"/>
        <v>200</v>
      </c>
      <c r="R207" s="50"/>
      <c r="S207" s="50"/>
      <c r="T207" s="39">
        <f t="shared" si="26"/>
        <v>200</v>
      </c>
      <c r="U207" s="39">
        <f t="shared" si="26"/>
        <v>200</v>
      </c>
      <c r="V207" s="50"/>
      <c r="W207" s="50"/>
      <c r="X207" s="39">
        <f t="shared" si="27"/>
        <v>200</v>
      </c>
      <c r="Y207" s="39">
        <f t="shared" si="28"/>
        <v>200</v>
      </c>
    </row>
    <row r="208" spans="1:25" s="49" customFormat="1" ht="96" x14ac:dyDescent="0.2">
      <c r="A208" s="34" t="s">
        <v>88</v>
      </c>
      <c r="B208" s="40">
        <v>59</v>
      </c>
      <c r="C208" s="76">
        <v>1006</v>
      </c>
      <c r="D208" s="35">
        <v>6</v>
      </c>
      <c r="E208" s="36">
        <v>0</v>
      </c>
      <c r="F208" s="42">
        <v>8702</v>
      </c>
      <c r="G208" s="36"/>
      <c r="H208" s="39">
        <v>75.599999999999994</v>
      </c>
      <c r="I208" s="39">
        <v>75.599999999999994</v>
      </c>
      <c r="J208" s="57"/>
      <c r="K208" s="57"/>
      <c r="L208" s="39">
        <f t="shared" si="22"/>
        <v>75.599999999999994</v>
      </c>
      <c r="M208" s="39">
        <f t="shared" si="23"/>
        <v>75.599999999999994</v>
      </c>
      <c r="N208" s="58"/>
      <c r="O208" s="58"/>
      <c r="P208" s="58">
        <f t="shared" si="24"/>
        <v>75.599999999999994</v>
      </c>
      <c r="Q208" s="39">
        <f t="shared" si="25"/>
        <v>75.599999999999994</v>
      </c>
      <c r="R208" s="50"/>
      <c r="S208" s="50"/>
      <c r="T208" s="39">
        <f t="shared" si="26"/>
        <v>75.599999999999994</v>
      </c>
      <c r="U208" s="39">
        <f t="shared" si="26"/>
        <v>75.599999999999994</v>
      </c>
      <c r="V208" s="50"/>
      <c r="W208" s="50"/>
      <c r="X208" s="39">
        <f t="shared" si="27"/>
        <v>75.599999999999994</v>
      </c>
      <c r="Y208" s="39">
        <f t="shared" si="28"/>
        <v>75.599999999999994</v>
      </c>
    </row>
    <row r="209" spans="1:25" s="49" customFormat="1" ht="24" x14ac:dyDescent="0.2">
      <c r="A209" s="34" t="s">
        <v>57</v>
      </c>
      <c r="B209" s="40">
        <v>59</v>
      </c>
      <c r="C209" s="76">
        <v>1006</v>
      </c>
      <c r="D209" s="35">
        <v>6</v>
      </c>
      <c r="E209" s="36">
        <v>0</v>
      </c>
      <c r="F209" s="42">
        <v>8702</v>
      </c>
      <c r="G209" s="36">
        <v>300</v>
      </c>
      <c r="H209" s="39">
        <v>75.599999999999994</v>
      </c>
      <c r="I209" s="39">
        <v>75.599999999999994</v>
      </c>
      <c r="J209" s="57"/>
      <c r="K209" s="57"/>
      <c r="L209" s="39">
        <f t="shared" si="22"/>
        <v>75.599999999999994</v>
      </c>
      <c r="M209" s="39">
        <f t="shared" si="23"/>
        <v>75.599999999999994</v>
      </c>
      <c r="N209" s="58"/>
      <c r="O209" s="58"/>
      <c r="P209" s="58">
        <f t="shared" si="24"/>
        <v>75.599999999999994</v>
      </c>
      <c r="Q209" s="39">
        <f t="shared" si="25"/>
        <v>75.599999999999994</v>
      </c>
      <c r="R209" s="50"/>
      <c r="S209" s="50"/>
      <c r="T209" s="39">
        <f t="shared" si="26"/>
        <v>75.599999999999994</v>
      </c>
      <c r="U209" s="39">
        <f t="shared" si="26"/>
        <v>75.599999999999994</v>
      </c>
      <c r="V209" s="50"/>
      <c r="W209" s="50"/>
      <c r="X209" s="39">
        <f t="shared" si="27"/>
        <v>75.599999999999994</v>
      </c>
      <c r="Y209" s="39">
        <f t="shared" si="28"/>
        <v>75.599999999999994</v>
      </c>
    </row>
    <row r="210" spans="1:25" s="49" customFormat="1" ht="24" x14ac:dyDescent="0.2">
      <c r="A210" s="34" t="s">
        <v>87</v>
      </c>
      <c r="B210" s="40">
        <v>59</v>
      </c>
      <c r="C210" s="76">
        <v>1006</v>
      </c>
      <c r="D210" s="35">
        <v>6</v>
      </c>
      <c r="E210" s="36">
        <v>0</v>
      </c>
      <c r="F210" s="42">
        <v>8702</v>
      </c>
      <c r="G210" s="36">
        <v>310</v>
      </c>
      <c r="H210" s="39">
        <v>75.599999999999994</v>
      </c>
      <c r="I210" s="39">
        <v>75.599999999999994</v>
      </c>
      <c r="J210" s="57"/>
      <c r="K210" s="57"/>
      <c r="L210" s="39">
        <f t="shared" si="22"/>
        <v>75.599999999999994</v>
      </c>
      <c r="M210" s="39">
        <f t="shared" si="23"/>
        <v>75.599999999999994</v>
      </c>
      <c r="N210" s="58"/>
      <c r="O210" s="58"/>
      <c r="P210" s="58">
        <f t="shared" si="24"/>
        <v>75.599999999999994</v>
      </c>
      <c r="Q210" s="39">
        <f t="shared" si="25"/>
        <v>75.599999999999994</v>
      </c>
      <c r="R210" s="50"/>
      <c r="S210" s="50"/>
      <c r="T210" s="39">
        <f t="shared" si="26"/>
        <v>75.599999999999994</v>
      </c>
      <c r="U210" s="39">
        <f t="shared" si="26"/>
        <v>75.599999999999994</v>
      </c>
      <c r="V210" s="50"/>
      <c r="W210" s="50"/>
      <c r="X210" s="39">
        <f t="shared" si="27"/>
        <v>75.599999999999994</v>
      </c>
      <c r="Y210" s="39">
        <f t="shared" si="28"/>
        <v>75.599999999999994</v>
      </c>
    </row>
    <row r="211" spans="1:25" s="49" customFormat="1" ht="12" x14ac:dyDescent="0.2">
      <c r="A211" s="34" t="s">
        <v>89</v>
      </c>
      <c r="B211" s="40">
        <v>59</v>
      </c>
      <c r="C211" s="76">
        <v>1100</v>
      </c>
      <c r="D211" s="35"/>
      <c r="E211" s="77"/>
      <c r="F211" s="42"/>
      <c r="G211" s="77"/>
      <c r="H211" s="39">
        <v>443.5</v>
      </c>
      <c r="I211" s="39">
        <v>465</v>
      </c>
      <c r="J211" s="57"/>
      <c r="K211" s="57"/>
      <c r="L211" s="39">
        <f t="shared" si="22"/>
        <v>443.5</v>
      </c>
      <c r="M211" s="39">
        <f t="shared" si="23"/>
        <v>465</v>
      </c>
      <c r="N211" s="58"/>
      <c r="O211" s="58"/>
      <c r="P211" s="58">
        <f t="shared" si="24"/>
        <v>443.5</v>
      </c>
      <c r="Q211" s="39">
        <f t="shared" si="25"/>
        <v>465</v>
      </c>
      <c r="R211" s="50"/>
      <c r="S211" s="50"/>
      <c r="T211" s="39">
        <f t="shared" si="26"/>
        <v>443.5</v>
      </c>
      <c r="U211" s="39">
        <f t="shared" si="26"/>
        <v>465</v>
      </c>
      <c r="V211" s="50"/>
      <c r="W211" s="50"/>
      <c r="X211" s="39">
        <f t="shared" si="27"/>
        <v>443.5</v>
      </c>
      <c r="Y211" s="39">
        <f t="shared" si="28"/>
        <v>465</v>
      </c>
    </row>
    <row r="212" spans="1:25" s="49" customFormat="1" ht="12" x14ac:dyDescent="0.2">
      <c r="A212" s="34" t="s">
        <v>90</v>
      </c>
      <c r="B212" s="40">
        <v>59</v>
      </c>
      <c r="C212" s="76">
        <v>1102</v>
      </c>
      <c r="D212" s="35"/>
      <c r="E212" s="77"/>
      <c r="F212" s="42"/>
      <c r="G212" s="77"/>
      <c r="H212" s="39">
        <v>402</v>
      </c>
      <c r="I212" s="39">
        <v>402</v>
      </c>
      <c r="J212" s="57"/>
      <c r="K212" s="57"/>
      <c r="L212" s="39">
        <f t="shared" si="22"/>
        <v>402</v>
      </c>
      <c r="M212" s="39">
        <f t="shared" si="23"/>
        <v>402</v>
      </c>
      <c r="N212" s="58"/>
      <c r="O212" s="58"/>
      <c r="P212" s="58">
        <f t="shared" si="24"/>
        <v>402</v>
      </c>
      <c r="Q212" s="39">
        <f t="shared" si="25"/>
        <v>402</v>
      </c>
      <c r="R212" s="50"/>
      <c r="S212" s="50"/>
      <c r="T212" s="39">
        <f t="shared" si="26"/>
        <v>402</v>
      </c>
      <c r="U212" s="39">
        <f t="shared" si="26"/>
        <v>402</v>
      </c>
      <c r="V212" s="50"/>
      <c r="W212" s="50"/>
      <c r="X212" s="39">
        <f t="shared" si="27"/>
        <v>402</v>
      </c>
      <c r="Y212" s="39">
        <f t="shared" si="28"/>
        <v>402</v>
      </c>
    </row>
    <row r="213" spans="1:25" s="49" customFormat="1" ht="120" x14ac:dyDescent="0.2">
      <c r="A213" s="34" t="s">
        <v>63</v>
      </c>
      <c r="B213" s="40">
        <v>59</v>
      </c>
      <c r="C213" s="76">
        <v>1102</v>
      </c>
      <c r="D213" s="35">
        <v>6</v>
      </c>
      <c r="E213" s="36">
        <v>0</v>
      </c>
      <c r="F213" s="42">
        <v>0</v>
      </c>
      <c r="G213" s="77"/>
      <c r="H213" s="39">
        <v>402</v>
      </c>
      <c r="I213" s="39">
        <v>402</v>
      </c>
      <c r="J213" s="57"/>
      <c r="K213" s="57"/>
      <c r="L213" s="39">
        <f t="shared" si="22"/>
        <v>402</v>
      </c>
      <c r="M213" s="39">
        <f t="shared" si="23"/>
        <v>402</v>
      </c>
      <c r="N213" s="58"/>
      <c r="O213" s="58"/>
      <c r="P213" s="58">
        <f t="shared" si="24"/>
        <v>402</v>
      </c>
      <c r="Q213" s="39">
        <f t="shared" si="25"/>
        <v>402</v>
      </c>
      <c r="R213" s="50"/>
      <c r="S213" s="50"/>
      <c r="T213" s="39">
        <f t="shared" si="26"/>
        <v>402</v>
      </c>
      <c r="U213" s="39">
        <f t="shared" si="26"/>
        <v>402</v>
      </c>
      <c r="V213" s="50"/>
      <c r="W213" s="50"/>
      <c r="X213" s="39">
        <f t="shared" si="27"/>
        <v>402</v>
      </c>
      <c r="Y213" s="39">
        <f t="shared" si="28"/>
        <v>402</v>
      </c>
    </row>
    <row r="214" spans="1:25" s="49" customFormat="1" ht="24" x14ac:dyDescent="0.2">
      <c r="A214" s="34" t="s">
        <v>91</v>
      </c>
      <c r="B214" s="40">
        <v>59</v>
      </c>
      <c r="C214" s="76">
        <v>1102</v>
      </c>
      <c r="D214" s="35">
        <v>6</v>
      </c>
      <c r="E214" s="36">
        <v>0</v>
      </c>
      <c r="F214" s="42">
        <v>8043</v>
      </c>
      <c r="G214" s="36"/>
      <c r="H214" s="39">
        <v>402</v>
      </c>
      <c r="I214" s="39">
        <v>402</v>
      </c>
      <c r="J214" s="57"/>
      <c r="K214" s="57"/>
      <c r="L214" s="39">
        <f t="shared" si="22"/>
        <v>402</v>
      </c>
      <c r="M214" s="39">
        <f t="shared" si="23"/>
        <v>402</v>
      </c>
      <c r="N214" s="58"/>
      <c r="O214" s="58"/>
      <c r="P214" s="58">
        <f t="shared" si="24"/>
        <v>402</v>
      </c>
      <c r="Q214" s="39">
        <f t="shared" si="25"/>
        <v>402</v>
      </c>
      <c r="R214" s="50"/>
      <c r="S214" s="50"/>
      <c r="T214" s="39">
        <f t="shared" si="26"/>
        <v>402</v>
      </c>
      <c r="U214" s="39">
        <f t="shared" si="26"/>
        <v>402</v>
      </c>
      <c r="V214" s="50"/>
      <c r="W214" s="50"/>
      <c r="X214" s="39">
        <f t="shared" si="27"/>
        <v>402</v>
      </c>
      <c r="Y214" s="39">
        <f t="shared" si="28"/>
        <v>402</v>
      </c>
    </row>
    <row r="215" spans="1:25" s="49" customFormat="1" ht="24" x14ac:dyDescent="0.2">
      <c r="A215" s="34" t="s">
        <v>15</v>
      </c>
      <c r="B215" s="40">
        <v>59</v>
      </c>
      <c r="C215" s="76">
        <v>1102</v>
      </c>
      <c r="D215" s="35">
        <v>6</v>
      </c>
      <c r="E215" s="36">
        <v>0</v>
      </c>
      <c r="F215" s="42">
        <v>8043</v>
      </c>
      <c r="G215" s="36">
        <v>200</v>
      </c>
      <c r="H215" s="39">
        <v>402</v>
      </c>
      <c r="I215" s="39">
        <v>402</v>
      </c>
      <c r="J215" s="57"/>
      <c r="K215" s="57"/>
      <c r="L215" s="39">
        <f t="shared" si="22"/>
        <v>402</v>
      </c>
      <c r="M215" s="39">
        <f t="shared" si="23"/>
        <v>402</v>
      </c>
      <c r="N215" s="58"/>
      <c r="O215" s="58"/>
      <c r="P215" s="58">
        <f t="shared" si="24"/>
        <v>402</v>
      </c>
      <c r="Q215" s="39">
        <f t="shared" si="25"/>
        <v>402</v>
      </c>
      <c r="R215" s="50"/>
      <c r="S215" s="50"/>
      <c r="T215" s="39">
        <f t="shared" si="26"/>
        <v>402</v>
      </c>
      <c r="U215" s="39">
        <f t="shared" si="26"/>
        <v>402</v>
      </c>
      <c r="V215" s="50"/>
      <c r="W215" s="50"/>
      <c r="X215" s="39">
        <f t="shared" si="27"/>
        <v>402</v>
      </c>
      <c r="Y215" s="39">
        <f t="shared" si="28"/>
        <v>402</v>
      </c>
    </row>
    <row r="216" spans="1:25" s="49" customFormat="1" ht="36" x14ac:dyDescent="0.2">
      <c r="A216" s="34" t="s">
        <v>16</v>
      </c>
      <c r="B216" s="40">
        <v>59</v>
      </c>
      <c r="C216" s="76">
        <v>1102</v>
      </c>
      <c r="D216" s="35">
        <v>6</v>
      </c>
      <c r="E216" s="36">
        <v>0</v>
      </c>
      <c r="F216" s="42">
        <v>8043</v>
      </c>
      <c r="G216" s="36">
        <v>240</v>
      </c>
      <c r="H216" s="39">
        <v>402</v>
      </c>
      <c r="I216" s="39">
        <v>402</v>
      </c>
      <c r="J216" s="57"/>
      <c r="K216" s="57"/>
      <c r="L216" s="39">
        <f t="shared" si="22"/>
        <v>402</v>
      </c>
      <c r="M216" s="39">
        <f t="shared" si="23"/>
        <v>402</v>
      </c>
      <c r="N216" s="58"/>
      <c r="O216" s="58"/>
      <c r="P216" s="58">
        <f t="shared" si="24"/>
        <v>402</v>
      </c>
      <c r="Q216" s="39">
        <f t="shared" si="25"/>
        <v>402</v>
      </c>
      <c r="R216" s="50"/>
      <c r="S216" s="50"/>
      <c r="T216" s="39">
        <f t="shared" si="26"/>
        <v>402</v>
      </c>
      <c r="U216" s="39">
        <f t="shared" si="26"/>
        <v>402</v>
      </c>
      <c r="V216" s="50"/>
      <c r="W216" s="50"/>
      <c r="X216" s="39">
        <f t="shared" si="27"/>
        <v>402</v>
      </c>
      <c r="Y216" s="39">
        <f t="shared" si="28"/>
        <v>402</v>
      </c>
    </row>
    <row r="217" spans="1:25" s="49" customFormat="1" ht="12" x14ac:dyDescent="0.2">
      <c r="A217" s="34" t="s">
        <v>92</v>
      </c>
      <c r="B217" s="40">
        <v>59</v>
      </c>
      <c r="C217" s="76">
        <v>1103</v>
      </c>
      <c r="D217" s="35"/>
      <c r="E217" s="36"/>
      <c r="F217" s="42"/>
      <c r="G217" s="36"/>
      <c r="H217" s="39">
        <v>41.5</v>
      </c>
      <c r="I217" s="39">
        <v>63</v>
      </c>
      <c r="J217" s="57"/>
      <c r="K217" s="57"/>
      <c r="L217" s="39">
        <f t="shared" si="22"/>
        <v>41.5</v>
      </c>
      <c r="M217" s="39">
        <f t="shared" si="23"/>
        <v>63</v>
      </c>
      <c r="N217" s="58"/>
      <c r="O217" s="58"/>
      <c r="P217" s="58">
        <f t="shared" si="24"/>
        <v>41.5</v>
      </c>
      <c r="Q217" s="39">
        <f t="shared" si="25"/>
        <v>63</v>
      </c>
      <c r="R217" s="50"/>
      <c r="S217" s="50"/>
      <c r="T217" s="39">
        <f t="shared" si="26"/>
        <v>41.5</v>
      </c>
      <c r="U217" s="39">
        <f t="shared" si="26"/>
        <v>63</v>
      </c>
      <c r="V217" s="50"/>
      <c r="W217" s="50"/>
      <c r="X217" s="39">
        <f t="shared" si="27"/>
        <v>41.5</v>
      </c>
      <c r="Y217" s="39">
        <f t="shared" si="28"/>
        <v>63</v>
      </c>
    </row>
    <row r="218" spans="1:25" s="49" customFormat="1" ht="120" x14ac:dyDescent="0.2">
      <c r="A218" s="34" t="s">
        <v>63</v>
      </c>
      <c r="B218" s="40">
        <v>59</v>
      </c>
      <c r="C218" s="76">
        <v>1103</v>
      </c>
      <c r="D218" s="35">
        <v>6</v>
      </c>
      <c r="E218" s="36">
        <v>0</v>
      </c>
      <c r="F218" s="42">
        <v>0</v>
      </c>
      <c r="G218" s="36"/>
      <c r="H218" s="39">
        <v>41.5</v>
      </c>
      <c r="I218" s="39">
        <v>63</v>
      </c>
      <c r="J218" s="57"/>
      <c r="K218" s="57"/>
      <c r="L218" s="39">
        <f t="shared" si="22"/>
        <v>41.5</v>
      </c>
      <c r="M218" s="39">
        <f t="shared" si="23"/>
        <v>63</v>
      </c>
      <c r="N218" s="58"/>
      <c r="O218" s="58"/>
      <c r="P218" s="58">
        <f t="shared" si="24"/>
        <v>41.5</v>
      </c>
      <c r="Q218" s="39">
        <f t="shared" si="25"/>
        <v>63</v>
      </c>
      <c r="R218" s="50"/>
      <c r="S218" s="50"/>
      <c r="T218" s="39">
        <f t="shared" si="26"/>
        <v>41.5</v>
      </c>
      <c r="U218" s="39">
        <f t="shared" si="26"/>
        <v>63</v>
      </c>
      <c r="V218" s="50"/>
      <c r="W218" s="50"/>
      <c r="X218" s="39">
        <f t="shared" si="27"/>
        <v>41.5</v>
      </c>
      <c r="Y218" s="39">
        <f t="shared" si="28"/>
        <v>63</v>
      </c>
    </row>
    <row r="219" spans="1:25" s="49" customFormat="1" ht="48" x14ac:dyDescent="0.2">
      <c r="A219" s="34" t="s">
        <v>93</v>
      </c>
      <c r="B219" s="40">
        <v>59</v>
      </c>
      <c r="C219" s="76">
        <v>1103</v>
      </c>
      <c r="D219" s="35">
        <v>6</v>
      </c>
      <c r="E219" s="36">
        <v>0</v>
      </c>
      <c r="F219" s="42">
        <v>7876</v>
      </c>
      <c r="G219" s="36"/>
      <c r="H219" s="39">
        <v>41.5</v>
      </c>
      <c r="I219" s="39">
        <v>63</v>
      </c>
      <c r="J219" s="57"/>
      <c r="K219" s="57"/>
      <c r="L219" s="39">
        <f t="shared" si="22"/>
        <v>41.5</v>
      </c>
      <c r="M219" s="39">
        <f t="shared" si="23"/>
        <v>63</v>
      </c>
      <c r="N219" s="58"/>
      <c r="O219" s="58"/>
      <c r="P219" s="58">
        <f t="shared" si="24"/>
        <v>41.5</v>
      </c>
      <c r="Q219" s="39">
        <f t="shared" si="25"/>
        <v>63</v>
      </c>
      <c r="R219" s="50"/>
      <c r="S219" s="50"/>
      <c r="T219" s="39">
        <f t="shared" si="26"/>
        <v>41.5</v>
      </c>
      <c r="U219" s="39">
        <f t="shared" si="26"/>
        <v>63</v>
      </c>
      <c r="V219" s="50"/>
      <c r="W219" s="50"/>
      <c r="X219" s="39">
        <f t="shared" si="27"/>
        <v>41.5</v>
      </c>
      <c r="Y219" s="39">
        <f t="shared" si="28"/>
        <v>63</v>
      </c>
    </row>
    <row r="220" spans="1:25" s="49" customFormat="1" ht="72" x14ac:dyDescent="0.2">
      <c r="A220" s="34" t="s">
        <v>45</v>
      </c>
      <c r="B220" s="40">
        <v>59</v>
      </c>
      <c r="C220" s="76">
        <v>1103</v>
      </c>
      <c r="D220" s="35">
        <v>6</v>
      </c>
      <c r="E220" s="36">
        <v>0</v>
      </c>
      <c r="F220" s="42">
        <v>7876</v>
      </c>
      <c r="G220" s="36">
        <v>100</v>
      </c>
      <c r="H220" s="39">
        <v>41.5</v>
      </c>
      <c r="I220" s="39">
        <v>60</v>
      </c>
      <c r="J220" s="57"/>
      <c r="K220" s="57"/>
      <c r="L220" s="39">
        <f t="shared" ref="L220:L283" si="29">J220+H220</f>
        <v>41.5</v>
      </c>
      <c r="M220" s="39">
        <f t="shared" ref="M220:M283" si="30">I220+K220</f>
        <v>60</v>
      </c>
      <c r="N220" s="58"/>
      <c r="O220" s="58"/>
      <c r="P220" s="58">
        <f t="shared" ref="P220:P283" si="31">L220+N220</f>
        <v>41.5</v>
      </c>
      <c r="Q220" s="39">
        <f t="shared" ref="Q220:Q283" si="32">M220+O220</f>
        <v>60</v>
      </c>
      <c r="R220" s="50"/>
      <c r="S220" s="50"/>
      <c r="T220" s="39">
        <f t="shared" si="26"/>
        <v>41.5</v>
      </c>
      <c r="U220" s="39">
        <f t="shared" si="26"/>
        <v>60</v>
      </c>
      <c r="V220" s="50"/>
      <c r="W220" s="50"/>
      <c r="X220" s="39">
        <f t="shared" si="27"/>
        <v>41.5</v>
      </c>
      <c r="Y220" s="39">
        <f t="shared" si="28"/>
        <v>60</v>
      </c>
    </row>
    <row r="221" spans="1:25" s="49" customFormat="1" ht="36" x14ac:dyDescent="0.2">
      <c r="A221" s="34" t="s">
        <v>46</v>
      </c>
      <c r="B221" s="40">
        <v>59</v>
      </c>
      <c r="C221" s="76">
        <v>1103</v>
      </c>
      <c r="D221" s="35">
        <v>6</v>
      </c>
      <c r="E221" s="36">
        <v>0</v>
      </c>
      <c r="F221" s="42">
        <v>7876</v>
      </c>
      <c r="G221" s="36">
        <v>120</v>
      </c>
      <c r="H221" s="39">
        <v>41.5</v>
      </c>
      <c r="I221" s="39">
        <v>60</v>
      </c>
      <c r="J221" s="57"/>
      <c r="K221" s="57"/>
      <c r="L221" s="39">
        <f t="shared" si="29"/>
        <v>41.5</v>
      </c>
      <c r="M221" s="39">
        <f t="shared" si="30"/>
        <v>60</v>
      </c>
      <c r="N221" s="58"/>
      <c r="O221" s="58"/>
      <c r="P221" s="58">
        <f t="shared" si="31"/>
        <v>41.5</v>
      </c>
      <c r="Q221" s="39">
        <f t="shared" si="32"/>
        <v>60</v>
      </c>
      <c r="R221" s="50"/>
      <c r="S221" s="50"/>
      <c r="T221" s="39">
        <f t="shared" si="26"/>
        <v>41.5</v>
      </c>
      <c r="U221" s="39">
        <f t="shared" si="26"/>
        <v>60</v>
      </c>
      <c r="V221" s="50"/>
      <c r="W221" s="50"/>
      <c r="X221" s="39">
        <f t="shared" si="27"/>
        <v>41.5</v>
      </c>
      <c r="Y221" s="39">
        <f t="shared" si="28"/>
        <v>60</v>
      </c>
    </row>
    <row r="222" spans="1:25" s="49" customFormat="1" ht="24" x14ac:dyDescent="0.2">
      <c r="A222" s="34" t="s">
        <v>15</v>
      </c>
      <c r="B222" s="40">
        <v>59</v>
      </c>
      <c r="C222" s="76">
        <v>1103</v>
      </c>
      <c r="D222" s="35">
        <v>6</v>
      </c>
      <c r="E222" s="36">
        <v>0</v>
      </c>
      <c r="F222" s="42">
        <v>7876</v>
      </c>
      <c r="G222" s="36">
        <v>200</v>
      </c>
      <c r="H222" s="39">
        <v>0</v>
      </c>
      <c r="I222" s="39">
        <v>3</v>
      </c>
      <c r="J222" s="57"/>
      <c r="K222" s="57"/>
      <c r="L222" s="39">
        <f t="shared" si="29"/>
        <v>0</v>
      </c>
      <c r="M222" s="39">
        <f t="shared" si="30"/>
        <v>3</v>
      </c>
      <c r="N222" s="58"/>
      <c r="O222" s="58"/>
      <c r="P222" s="58">
        <f t="shared" si="31"/>
        <v>0</v>
      </c>
      <c r="Q222" s="39">
        <f t="shared" si="32"/>
        <v>3</v>
      </c>
      <c r="R222" s="50"/>
      <c r="S222" s="50"/>
      <c r="T222" s="39">
        <f t="shared" si="26"/>
        <v>0</v>
      </c>
      <c r="U222" s="39">
        <f t="shared" si="26"/>
        <v>3</v>
      </c>
      <c r="V222" s="50"/>
      <c r="W222" s="50"/>
      <c r="X222" s="39">
        <f t="shared" si="27"/>
        <v>0</v>
      </c>
      <c r="Y222" s="39">
        <f t="shared" si="28"/>
        <v>3</v>
      </c>
    </row>
    <row r="223" spans="1:25" s="49" customFormat="1" ht="36" x14ac:dyDescent="0.2">
      <c r="A223" s="34" t="s">
        <v>16</v>
      </c>
      <c r="B223" s="40">
        <v>59</v>
      </c>
      <c r="C223" s="76">
        <v>1103</v>
      </c>
      <c r="D223" s="35">
        <v>6</v>
      </c>
      <c r="E223" s="36">
        <v>0</v>
      </c>
      <c r="F223" s="42">
        <v>7876</v>
      </c>
      <c r="G223" s="36">
        <v>240</v>
      </c>
      <c r="H223" s="39">
        <v>0</v>
      </c>
      <c r="I223" s="39">
        <v>3</v>
      </c>
      <c r="J223" s="57"/>
      <c r="K223" s="57"/>
      <c r="L223" s="39">
        <f t="shared" si="29"/>
        <v>0</v>
      </c>
      <c r="M223" s="39">
        <f t="shared" si="30"/>
        <v>3</v>
      </c>
      <c r="N223" s="58"/>
      <c r="O223" s="58"/>
      <c r="P223" s="58">
        <f t="shared" si="31"/>
        <v>0</v>
      </c>
      <c r="Q223" s="39">
        <f t="shared" si="32"/>
        <v>3</v>
      </c>
      <c r="R223" s="50"/>
      <c r="S223" s="50"/>
      <c r="T223" s="39">
        <f t="shared" si="26"/>
        <v>0</v>
      </c>
      <c r="U223" s="39">
        <f t="shared" si="26"/>
        <v>3</v>
      </c>
      <c r="V223" s="50"/>
      <c r="W223" s="50"/>
      <c r="X223" s="39">
        <f t="shared" si="27"/>
        <v>0</v>
      </c>
      <c r="Y223" s="39">
        <f t="shared" si="28"/>
        <v>3</v>
      </c>
    </row>
    <row r="224" spans="1:25" s="49" customFormat="1" ht="60" x14ac:dyDescent="0.2">
      <c r="A224" s="72" t="s">
        <v>94</v>
      </c>
      <c r="B224" s="40">
        <v>63</v>
      </c>
      <c r="C224" s="41"/>
      <c r="D224" s="35"/>
      <c r="E224" s="36"/>
      <c r="F224" s="42"/>
      <c r="G224" s="36"/>
      <c r="H224" s="73">
        <v>62124.800000000003</v>
      </c>
      <c r="I224" s="73">
        <v>63863.7</v>
      </c>
      <c r="J224" s="57"/>
      <c r="K224" s="57"/>
      <c r="L224" s="39">
        <f t="shared" si="29"/>
        <v>62124.800000000003</v>
      </c>
      <c r="M224" s="39">
        <f t="shared" si="30"/>
        <v>63863.7</v>
      </c>
      <c r="N224" s="58"/>
      <c r="O224" s="58"/>
      <c r="P224" s="58">
        <f t="shared" si="31"/>
        <v>62124.800000000003</v>
      </c>
      <c r="Q224" s="39">
        <f t="shared" si="32"/>
        <v>63863.7</v>
      </c>
      <c r="R224" s="50"/>
      <c r="S224" s="50"/>
      <c r="T224" s="73">
        <f t="shared" si="26"/>
        <v>62124.800000000003</v>
      </c>
      <c r="U224" s="73">
        <f t="shared" si="26"/>
        <v>63863.7</v>
      </c>
      <c r="V224" s="105"/>
      <c r="W224" s="105"/>
      <c r="X224" s="73">
        <f t="shared" si="27"/>
        <v>62124.800000000003</v>
      </c>
      <c r="Y224" s="73">
        <f t="shared" si="28"/>
        <v>63863.7</v>
      </c>
    </row>
    <row r="225" spans="1:25" s="49" customFormat="1" ht="12" x14ac:dyDescent="0.2">
      <c r="A225" s="34" t="s">
        <v>11</v>
      </c>
      <c r="B225" s="40">
        <v>63</v>
      </c>
      <c r="C225" s="41">
        <v>100</v>
      </c>
      <c r="D225" s="35"/>
      <c r="E225" s="36"/>
      <c r="F225" s="42"/>
      <c r="G225" s="36"/>
      <c r="H225" s="39">
        <v>27.1</v>
      </c>
      <c r="I225" s="39">
        <v>27.1</v>
      </c>
      <c r="J225" s="57"/>
      <c r="K225" s="57"/>
      <c r="L225" s="39">
        <f t="shared" si="29"/>
        <v>27.1</v>
      </c>
      <c r="M225" s="39">
        <f t="shared" si="30"/>
        <v>27.1</v>
      </c>
      <c r="N225" s="58"/>
      <c r="O225" s="58"/>
      <c r="P225" s="58">
        <f t="shared" si="31"/>
        <v>27.1</v>
      </c>
      <c r="Q225" s="39">
        <f t="shared" si="32"/>
        <v>27.1</v>
      </c>
      <c r="R225" s="50"/>
      <c r="S225" s="50"/>
      <c r="T225" s="39">
        <f t="shared" si="26"/>
        <v>27.1</v>
      </c>
      <c r="U225" s="39">
        <f t="shared" si="26"/>
        <v>27.1</v>
      </c>
      <c r="V225" s="50"/>
      <c r="W225" s="50"/>
      <c r="X225" s="39">
        <f t="shared" si="27"/>
        <v>27.1</v>
      </c>
      <c r="Y225" s="39">
        <f t="shared" si="28"/>
        <v>27.1</v>
      </c>
    </row>
    <row r="226" spans="1:25" s="49" customFormat="1" ht="12" x14ac:dyDescent="0.2">
      <c r="A226" s="34" t="s">
        <v>17</v>
      </c>
      <c r="B226" s="40">
        <v>63</v>
      </c>
      <c r="C226" s="41">
        <v>113</v>
      </c>
      <c r="D226" s="35"/>
      <c r="E226" s="36"/>
      <c r="F226" s="42"/>
      <c r="G226" s="36"/>
      <c r="H226" s="39">
        <v>27.1</v>
      </c>
      <c r="I226" s="39">
        <v>27.1</v>
      </c>
      <c r="J226" s="57"/>
      <c r="K226" s="57"/>
      <c r="L226" s="39">
        <f t="shared" si="29"/>
        <v>27.1</v>
      </c>
      <c r="M226" s="39">
        <f t="shared" si="30"/>
        <v>27.1</v>
      </c>
      <c r="N226" s="58"/>
      <c r="O226" s="58"/>
      <c r="P226" s="58">
        <f t="shared" si="31"/>
        <v>27.1</v>
      </c>
      <c r="Q226" s="39">
        <f t="shared" si="32"/>
        <v>27.1</v>
      </c>
      <c r="R226" s="50"/>
      <c r="S226" s="50"/>
      <c r="T226" s="39">
        <f t="shared" si="26"/>
        <v>27.1</v>
      </c>
      <c r="U226" s="39">
        <f t="shared" si="26"/>
        <v>27.1</v>
      </c>
      <c r="V226" s="50"/>
      <c r="W226" s="50"/>
      <c r="X226" s="39">
        <f t="shared" si="27"/>
        <v>27.1</v>
      </c>
      <c r="Y226" s="39">
        <f t="shared" si="28"/>
        <v>27.1</v>
      </c>
    </row>
    <row r="227" spans="1:25" s="49" customFormat="1" ht="96" x14ac:dyDescent="0.2">
      <c r="A227" s="34" t="s">
        <v>24</v>
      </c>
      <c r="B227" s="40">
        <v>63</v>
      </c>
      <c r="C227" s="41">
        <v>113</v>
      </c>
      <c r="D227" s="35">
        <v>7</v>
      </c>
      <c r="E227" s="36">
        <v>0</v>
      </c>
      <c r="F227" s="42">
        <v>0</v>
      </c>
      <c r="G227" s="36"/>
      <c r="H227" s="39">
        <v>27.1</v>
      </c>
      <c r="I227" s="39">
        <v>27.1</v>
      </c>
      <c r="J227" s="57"/>
      <c r="K227" s="57"/>
      <c r="L227" s="39">
        <f t="shared" si="29"/>
        <v>27.1</v>
      </c>
      <c r="M227" s="39">
        <f t="shared" si="30"/>
        <v>27.1</v>
      </c>
      <c r="N227" s="58"/>
      <c r="O227" s="58"/>
      <c r="P227" s="58">
        <f t="shared" si="31"/>
        <v>27.1</v>
      </c>
      <c r="Q227" s="39">
        <f t="shared" si="32"/>
        <v>27.1</v>
      </c>
      <c r="R227" s="50"/>
      <c r="S227" s="50"/>
      <c r="T227" s="39">
        <f t="shared" si="26"/>
        <v>27.1</v>
      </c>
      <c r="U227" s="39">
        <f t="shared" si="26"/>
        <v>27.1</v>
      </c>
      <c r="V227" s="50"/>
      <c r="W227" s="50"/>
      <c r="X227" s="39">
        <f t="shared" si="27"/>
        <v>27.1</v>
      </c>
      <c r="Y227" s="39">
        <f t="shared" si="28"/>
        <v>27.1</v>
      </c>
    </row>
    <row r="228" spans="1:25" s="49" customFormat="1" ht="36" x14ac:dyDescent="0.2">
      <c r="A228" s="34" t="s">
        <v>25</v>
      </c>
      <c r="B228" s="40">
        <v>63</v>
      </c>
      <c r="C228" s="41">
        <v>113</v>
      </c>
      <c r="D228" s="35">
        <v>7</v>
      </c>
      <c r="E228" s="36">
        <v>0</v>
      </c>
      <c r="F228" s="42">
        <v>8066</v>
      </c>
      <c r="G228" s="36"/>
      <c r="H228" s="39">
        <v>27.1</v>
      </c>
      <c r="I228" s="39">
        <v>27.1</v>
      </c>
      <c r="J228" s="57"/>
      <c r="K228" s="57"/>
      <c r="L228" s="39">
        <f t="shared" si="29"/>
        <v>27.1</v>
      </c>
      <c r="M228" s="39">
        <f t="shared" si="30"/>
        <v>27.1</v>
      </c>
      <c r="N228" s="58"/>
      <c r="O228" s="58"/>
      <c r="P228" s="58">
        <f t="shared" si="31"/>
        <v>27.1</v>
      </c>
      <c r="Q228" s="39">
        <f t="shared" si="32"/>
        <v>27.1</v>
      </c>
      <c r="R228" s="50"/>
      <c r="S228" s="50"/>
      <c r="T228" s="39">
        <f t="shared" si="26"/>
        <v>27.1</v>
      </c>
      <c r="U228" s="39">
        <f t="shared" si="26"/>
        <v>27.1</v>
      </c>
      <c r="V228" s="50"/>
      <c r="W228" s="50"/>
      <c r="X228" s="39">
        <f t="shared" si="27"/>
        <v>27.1</v>
      </c>
      <c r="Y228" s="39">
        <f t="shared" si="28"/>
        <v>27.1</v>
      </c>
    </row>
    <row r="229" spans="1:25" s="49" customFormat="1" ht="24" x14ac:dyDescent="0.2">
      <c r="A229" s="34" t="s">
        <v>15</v>
      </c>
      <c r="B229" s="40">
        <v>63</v>
      </c>
      <c r="C229" s="41">
        <v>113</v>
      </c>
      <c r="D229" s="35">
        <v>7</v>
      </c>
      <c r="E229" s="36">
        <v>0</v>
      </c>
      <c r="F229" s="42">
        <v>8066</v>
      </c>
      <c r="G229" s="36">
        <v>200</v>
      </c>
      <c r="H229" s="39">
        <v>27.1</v>
      </c>
      <c r="I229" s="39">
        <v>27.1</v>
      </c>
      <c r="J229" s="57"/>
      <c r="K229" s="57"/>
      <c r="L229" s="39">
        <f t="shared" si="29"/>
        <v>27.1</v>
      </c>
      <c r="M229" s="39">
        <f t="shared" si="30"/>
        <v>27.1</v>
      </c>
      <c r="N229" s="58"/>
      <c r="O229" s="58"/>
      <c r="P229" s="58">
        <f t="shared" si="31"/>
        <v>27.1</v>
      </c>
      <c r="Q229" s="39">
        <f t="shared" si="32"/>
        <v>27.1</v>
      </c>
      <c r="R229" s="50"/>
      <c r="S229" s="50"/>
      <c r="T229" s="39">
        <f t="shared" si="26"/>
        <v>27.1</v>
      </c>
      <c r="U229" s="39">
        <f t="shared" si="26"/>
        <v>27.1</v>
      </c>
      <c r="V229" s="50"/>
      <c r="W229" s="50"/>
      <c r="X229" s="39">
        <f t="shared" si="27"/>
        <v>27.1</v>
      </c>
      <c r="Y229" s="39">
        <f t="shared" si="28"/>
        <v>27.1</v>
      </c>
    </row>
    <row r="230" spans="1:25" s="49" customFormat="1" ht="36" x14ac:dyDescent="0.2">
      <c r="A230" s="34" t="s">
        <v>16</v>
      </c>
      <c r="B230" s="40">
        <v>63</v>
      </c>
      <c r="C230" s="41">
        <v>113</v>
      </c>
      <c r="D230" s="35">
        <v>7</v>
      </c>
      <c r="E230" s="36">
        <v>0</v>
      </c>
      <c r="F230" s="42">
        <v>8066</v>
      </c>
      <c r="G230" s="36">
        <v>240</v>
      </c>
      <c r="H230" s="39">
        <v>27.1</v>
      </c>
      <c r="I230" s="39">
        <v>27.1</v>
      </c>
      <c r="J230" s="57"/>
      <c r="K230" s="57"/>
      <c r="L230" s="39">
        <f t="shared" si="29"/>
        <v>27.1</v>
      </c>
      <c r="M230" s="39">
        <f t="shared" si="30"/>
        <v>27.1</v>
      </c>
      <c r="N230" s="58"/>
      <c r="O230" s="58"/>
      <c r="P230" s="58">
        <f t="shared" si="31"/>
        <v>27.1</v>
      </c>
      <c r="Q230" s="39">
        <f t="shared" si="32"/>
        <v>27.1</v>
      </c>
      <c r="R230" s="50"/>
      <c r="S230" s="50"/>
      <c r="T230" s="39">
        <f t="shared" si="26"/>
        <v>27.1</v>
      </c>
      <c r="U230" s="39">
        <f t="shared" si="26"/>
        <v>27.1</v>
      </c>
      <c r="V230" s="50"/>
      <c r="W230" s="50"/>
      <c r="X230" s="39">
        <f t="shared" si="27"/>
        <v>27.1</v>
      </c>
      <c r="Y230" s="39">
        <f t="shared" si="28"/>
        <v>27.1</v>
      </c>
    </row>
    <row r="231" spans="1:25" s="49" customFormat="1" ht="12" x14ac:dyDescent="0.2">
      <c r="A231" s="34" t="s">
        <v>50</v>
      </c>
      <c r="B231" s="40">
        <v>63</v>
      </c>
      <c r="C231" s="41">
        <v>800</v>
      </c>
      <c r="D231" s="35"/>
      <c r="E231" s="36"/>
      <c r="F231" s="42"/>
      <c r="G231" s="36"/>
      <c r="H231" s="39">
        <v>62097.7</v>
      </c>
      <c r="I231" s="39">
        <v>63836.6</v>
      </c>
      <c r="J231" s="57"/>
      <c r="K231" s="57"/>
      <c r="L231" s="39">
        <f t="shared" si="29"/>
        <v>62097.7</v>
      </c>
      <c r="M231" s="39">
        <f t="shared" si="30"/>
        <v>63836.6</v>
      </c>
      <c r="N231" s="58"/>
      <c r="O231" s="58"/>
      <c r="P231" s="58">
        <f t="shared" si="31"/>
        <v>62097.7</v>
      </c>
      <c r="Q231" s="39">
        <f t="shared" si="32"/>
        <v>63836.6</v>
      </c>
      <c r="R231" s="50"/>
      <c r="S231" s="50"/>
      <c r="T231" s="39">
        <f t="shared" si="26"/>
        <v>62097.7</v>
      </c>
      <c r="U231" s="39">
        <f t="shared" si="26"/>
        <v>63836.6</v>
      </c>
      <c r="V231" s="50"/>
      <c r="W231" s="50"/>
      <c r="X231" s="39">
        <f t="shared" si="27"/>
        <v>62097.7</v>
      </c>
      <c r="Y231" s="39">
        <f t="shared" si="28"/>
        <v>63836.6</v>
      </c>
    </row>
    <row r="232" spans="1:25" s="49" customFormat="1" ht="12" x14ac:dyDescent="0.2">
      <c r="A232" s="34" t="s">
        <v>51</v>
      </c>
      <c r="B232" s="40">
        <v>63</v>
      </c>
      <c r="C232" s="41">
        <v>801</v>
      </c>
      <c r="D232" s="35"/>
      <c r="E232" s="36"/>
      <c r="F232" s="42"/>
      <c r="G232" s="36"/>
      <c r="H232" s="39">
        <v>60550</v>
      </c>
      <c r="I232" s="39">
        <v>62288.9</v>
      </c>
      <c r="J232" s="57"/>
      <c r="K232" s="57"/>
      <c r="L232" s="39">
        <f t="shared" si="29"/>
        <v>60550</v>
      </c>
      <c r="M232" s="39">
        <f t="shared" si="30"/>
        <v>62288.9</v>
      </c>
      <c r="N232" s="58"/>
      <c r="O232" s="58"/>
      <c r="P232" s="58">
        <f t="shared" si="31"/>
        <v>60550</v>
      </c>
      <c r="Q232" s="39">
        <f t="shared" si="32"/>
        <v>62288.9</v>
      </c>
      <c r="R232" s="50"/>
      <c r="S232" s="50"/>
      <c r="T232" s="39">
        <f t="shared" si="26"/>
        <v>60550</v>
      </c>
      <c r="U232" s="39">
        <f t="shared" si="26"/>
        <v>62288.9</v>
      </c>
      <c r="V232" s="50"/>
      <c r="W232" s="50"/>
      <c r="X232" s="39">
        <f t="shared" si="27"/>
        <v>60550</v>
      </c>
      <c r="Y232" s="39">
        <f t="shared" si="28"/>
        <v>62288.9</v>
      </c>
    </row>
    <row r="233" spans="1:25" s="49" customFormat="1" ht="96" x14ac:dyDescent="0.2">
      <c r="A233" s="34" t="s">
        <v>13</v>
      </c>
      <c r="B233" s="40">
        <v>63</v>
      </c>
      <c r="C233" s="41">
        <v>801</v>
      </c>
      <c r="D233" s="35">
        <v>2</v>
      </c>
      <c r="E233" s="36">
        <v>0</v>
      </c>
      <c r="F233" s="42">
        <v>0</v>
      </c>
      <c r="G233" s="36"/>
      <c r="H233" s="39">
        <v>400</v>
      </c>
      <c r="I233" s="39">
        <v>400</v>
      </c>
      <c r="J233" s="57"/>
      <c r="K233" s="57"/>
      <c r="L233" s="39">
        <f t="shared" si="29"/>
        <v>400</v>
      </c>
      <c r="M233" s="39">
        <f t="shared" si="30"/>
        <v>400</v>
      </c>
      <c r="N233" s="58"/>
      <c r="O233" s="58"/>
      <c r="P233" s="58">
        <f t="shared" si="31"/>
        <v>400</v>
      </c>
      <c r="Q233" s="39">
        <f t="shared" si="32"/>
        <v>400</v>
      </c>
      <c r="R233" s="50"/>
      <c r="S233" s="50"/>
      <c r="T233" s="39">
        <f t="shared" si="26"/>
        <v>400</v>
      </c>
      <c r="U233" s="39">
        <f t="shared" si="26"/>
        <v>400</v>
      </c>
      <c r="V233" s="50"/>
      <c r="W233" s="50"/>
      <c r="X233" s="39">
        <f t="shared" si="27"/>
        <v>400</v>
      </c>
      <c r="Y233" s="39">
        <f t="shared" si="28"/>
        <v>400</v>
      </c>
    </row>
    <row r="234" spans="1:25" s="49" customFormat="1" ht="36" x14ac:dyDescent="0.2">
      <c r="A234" s="34" t="s">
        <v>95</v>
      </c>
      <c r="B234" s="40">
        <v>63</v>
      </c>
      <c r="C234" s="41">
        <v>801</v>
      </c>
      <c r="D234" s="35">
        <v>2</v>
      </c>
      <c r="E234" s="36">
        <v>0</v>
      </c>
      <c r="F234" s="42">
        <v>8069</v>
      </c>
      <c r="G234" s="36"/>
      <c r="H234" s="39">
        <v>400</v>
      </c>
      <c r="I234" s="39">
        <v>400</v>
      </c>
      <c r="J234" s="57"/>
      <c r="K234" s="57"/>
      <c r="L234" s="39">
        <f t="shared" si="29"/>
        <v>400</v>
      </c>
      <c r="M234" s="39">
        <f t="shared" si="30"/>
        <v>400</v>
      </c>
      <c r="N234" s="58"/>
      <c r="O234" s="58"/>
      <c r="P234" s="58">
        <f t="shared" si="31"/>
        <v>400</v>
      </c>
      <c r="Q234" s="39">
        <f t="shared" si="32"/>
        <v>400</v>
      </c>
      <c r="R234" s="50"/>
      <c r="S234" s="50"/>
      <c r="T234" s="39">
        <f t="shared" si="26"/>
        <v>400</v>
      </c>
      <c r="U234" s="39">
        <f t="shared" si="26"/>
        <v>400</v>
      </c>
      <c r="V234" s="50"/>
      <c r="W234" s="50"/>
      <c r="X234" s="39">
        <f t="shared" si="27"/>
        <v>400</v>
      </c>
      <c r="Y234" s="39">
        <f t="shared" si="28"/>
        <v>400</v>
      </c>
    </row>
    <row r="235" spans="1:25" s="49" customFormat="1" ht="36" x14ac:dyDescent="0.2">
      <c r="A235" s="34" t="s">
        <v>32</v>
      </c>
      <c r="B235" s="40">
        <v>63</v>
      </c>
      <c r="C235" s="41">
        <v>801</v>
      </c>
      <c r="D235" s="35">
        <v>2</v>
      </c>
      <c r="E235" s="36">
        <v>0</v>
      </c>
      <c r="F235" s="42">
        <v>8069</v>
      </c>
      <c r="G235" s="36">
        <v>600</v>
      </c>
      <c r="H235" s="39">
        <v>400</v>
      </c>
      <c r="I235" s="39">
        <v>400</v>
      </c>
      <c r="J235" s="57"/>
      <c r="K235" s="57"/>
      <c r="L235" s="39">
        <f t="shared" si="29"/>
        <v>400</v>
      </c>
      <c r="M235" s="39">
        <f t="shared" si="30"/>
        <v>400</v>
      </c>
      <c r="N235" s="58"/>
      <c r="O235" s="58"/>
      <c r="P235" s="58">
        <f t="shared" si="31"/>
        <v>400</v>
      </c>
      <c r="Q235" s="39">
        <f t="shared" si="32"/>
        <v>400</v>
      </c>
      <c r="R235" s="50"/>
      <c r="S235" s="50"/>
      <c r="T235" s="39">
        <f t="shared" si="26"/>
        <v>400</v>
      </c>
      <c r="U235" s="39">
        <f t="shared" si="26"/>
        <v>400</v>
      </c>
      <c r="V235" s="50"/>
      <c r="W235" s="50"/>
      <c r="X235" s="39">
        <f t="shared" si="27"/>
        <v>400</v>
      </c>
      <c r="Y235" s="39">
        <f t="shared" si="28"/>
        <v>400</v>
      </c>
    </row>
    <row r="236" spans="1:25" s="49" customFormat="1" ht="12" x14ac:dyDescent="0.2">
      <c r="A236" s="34" t="s">
        <v>33</v>
      </c>
      <c r="B236" s="40">
        <v>63</v>
      </c>
      <c r="C236" s="41">
        <v>801</v>
      </c>
      <c r="D236" s="35">
        <v>2</v>
      </c>
      <c r="E236" s="36">
        <v>0</v>
      </c>
      <c r="F236" s="42">
        <v>8069</v>
      </c>
      <c r="G236" s="36">
        <v>610</v>
      </c>
      <c r="H236" s="39">
        <v>400</v>
      </c>
      <c r="I236" s="39">
        <v>400</v>
      </c>
      <c r="J236" s="57"/>
      <c r="K236" s="57"/>
      <c r="L236" s="39">
        <f t="shared" si="29"/>
        <v>400</v>
      </c>
      <c r="M236" s="39">
        <f t="shared" si="30"/>
        <v>400</v>
      </c>
      <c r="N236" s="58"/>
      <c r="O236" s="58"/>
      <c r="P236" s="58">
        <f t="shared" si="31"/>
        <v>400</v>
      </c>
      <c r="Q236" s="39">
        <f t="shared" si="32"/>
        <v>400</v>
      </c>
      <c r="R236" s="50"/>
      <c r="S236" s="50"/>
      <c r="T236" s="39">
        <f t="shared" si="26"/>
        <v>400</v>
      </c>
      <c r="U236" s="39">
        <f t="shared" si="26"/>
        <v>400</v>
      </c>
      <c r="V236" s="50"/>
      <c r="W236" s="50"/>
      <c r="X236" s="39">
        <f t="shared" si="27"/>
        <v>400</v>
      </c>
      <c r="Y236" s="39">
        <f t="shared" si="28"/>
        <v>400</v>
      </c>
    </row>
    <row r="237" spans="1:25" s="49" customFormat="1" ht="84" x14ac:dyDescent="0.2">
      <c r="A237" s="34" t="s">
        <v>96</v>
      </c>
      <c r="B237" s="40">
        <v>63</v>
      </c>
      <c r="C237" s="41">
        <v>801</v>
      </c>
      <c r="D237" s="35">
        <v>5</v>
      </c>
      <c r="E237" s="36">
        <v>0</v>
      </c>
      <c r="F237" s="42">
        <v>0</v>
      </c>
      <c r="G237" s="36"/>
      <c r="H237" s="39">
        <v>60150</v>
      </c>
      <c r="I237" s="39">
        <v>61888.9</v>
      </c>
      <c r="J237" s="57"/>
      <c r="K237" s="57"/>
      <c r="L237" s="39">
        <f t="shared" si="29"/>
        <v>60150</v>
      </c>
      <c r="M237" s="39">
        <f t="shared" si="30"/>
        <v>61888.9</v>
      </c>
      <c r="N237" s="58"/>
      <c r="O237" s="58"/>
      <c r="P237" s="58">
        <f t="shared" si="31"/>
        <v>60150</v>
      </c>
      <c r="Q237" s="39">
        <f t="shared" si="32"/>
        <v>61888.9</v>
      </c>
      <c r="R237" s="50"/>
      <c r="S237" s="50"/>
      <c r="T237" s="39">
        <f t="shared" si="26"/>
        <v>60150</v>
      </c>
      <c r="U237" s="39">
        <f t="shared" si="26"/>
        <v>61888.9</v>
      </c>
      <c r="V237" s="50"/>
      <c r="W237" s="50"/>
      <c r="X237" s="39">
        <f t="shared" si="27"/>
        <v>60150</v>
      </c>
      <c r="Y237" s="39">
        <f t="shared" si="28"/>
        <v>61888.9</v>
      </c>
    </row>
    <row r="238" spans="1:25" s="49" customFormat="1" ht="72" x14ac:dyDescent="0.2">
      <c r="A238" s="34" t="s">
        <v>44</v>
      </c>
      <c r="B238" s="40">
        <v>63</v>
      </c>
      <c r="C238" s="41">
        <v>801</v>
      </c>
      <c r="D238" s="35">
        <v>5</v>
      </c>
      <c r="E238" s="36">
        <v>0</v>
      </c>
      <c r="F238" s="42">
        <v>4899</v>
      </c>
      <c r="G238" s="36"/>
      <c r="H238" s="39">
        <v>3537.6</v>
      </c>
      <c r="I238" s="39">
        <v>4669.2</v>
      </c>
      <c r="J238" s="57"/>
      <c r="K238" s="57"/>
      <c r="L238" s="39">
        <f t="shared" si="29"/>
        <v>3537.6</v>
      </c>
      <c r="M238" s="39">
        <f t="shared" si="30"/>
        <v>4669.2</v>
      </c>
      <c r="N238" s="58"/>
      <c r="O238" s="58"/>
      <c r="P238" s="58">
        <f t="shared" si="31"/>
        <v>3537.6</v>
      </c>
      <c r="Q238" s="39">
        <f t="shared" si="32"/>
        <v>4669.2</v>
      </c>
      <c r="R238" s="50"/>
      <c r="S238" s="50"/>
      <c r="T238" s="39">
        <f t="shared" si="26"/>
        <v>3537.6</v>
      </c>
      <c r="U238" s="39">
        <f t="shared" si="26"/>
        <v>4669.2</v>
      </c>
      <c r="V238" s="50"/>
      <c r="W238" s="50"/>
      <c r="X238" s="39">
        <f t="shared" si="27"/>
        <v>3537.6</v>
      </c>
      <c r="Y238" s="39">
        <f t="shared" si="28"/>
        <v>4669.2</v>
      </c>
    </row>
    <row r="239" spans="1:25" s="49" customFormat="1" ht="36" x14ac:dyDescent="0.2">
      <c r="A239" s="34" t="s">
        <v>32</v>
      </c>
      <c r="B239" s="40">
        <v>63</v>
      </c>
      <c r="C239" s="41">
        <v>801</v>
      </c>
      <c r="D239" s="35">
        <v>5</v>
      </c>
      <c r="E239" s="36">
        <v>0</v>
      </c>
      <c r="F239" s="42">
        <v>4899</v>
      </c>
      <c r="G239" s="36">
        <v>600</v>
      </c>
      <c r="H239" s="39">
        <v>3537.6</v>
      </c>
      <c r="I239" s="39">
        <v>4669.2</v>
      </c>
      <c r="J239" s="57"/>
      <c r="K239" s="57"/>
      <c r="L239" s="39">
        <f t="shared" si="29"/>
        <v>3537.6</v>
      </c>
      <c r="M239" s="39">
        <f t="shared" si="30"/>
        <v>4669.2</v>
      </c>
      <c r="N239" s="58"/>
      <c r="O239" s="58"/>
      <c r="P239" s="58">
        <f t="shared" si="31"/>
        <v>3537.6</v>
      </c>
      <c r="Q239" s="39">
        <f t="shared" si="32"/>
        <v>4669.2</v>
      </c>
      <c r="R239" s="50"/>
      <c r="S239" s="50"/>
      <c r="T239" s="39">
        <f t="shared" si="26"/>
        <v>3537.6</v>
      </c>
      <c r="U239" s="39">
        <f t="shared" si="26"/>
        <v>4669.2</v>
      </c>
      <c r="V239" s="50"/>
      <c r="W239" s="50"/>
      <c r="X239" s="39">
        <f t="shared" si="27"/>
        <v>3537.6</v>
      </c>
      <c r="Y239" s="39">
        <f t="shared" si="28"/>
        <v>4669.2</v>
      </c>
    </row>
    <row r="240" spans="1:25" s="49" customFormat="1" ht="12" x14ac:dyDescent="0.2">
      <c r="A240" s="34" t="s">
        <v>33</v>
      </c>
      <c r="B240" s="40">
        <v>63</v>
      </c>
      <c r="C240" s="41">
        <v>801</v>
      </c>
      <c r="D240" s="35">
        <v>5</v>
      </c>
      <c r="E240" s="36">
        <v>0</v>
      </c>
      <c r="F240" s="42">
        <v>4899</v>
      </c>
      <c r="G240" s="36">
        <v>610</v>
      </c>
      <c r="H240" s="39">
        <v>3537.6</v>
      </c>
      <c r="I240" s="39">
        <v>4669.2</v>
      </c>
      <c r="J240" s="57"/>
      <c r="K240" s="57"/>
      <c r="L240" s="39">
        <f t="shared" si="29"/>
        <v>3537.6</v>
      </c>
      <c r="M240" s="39">
        <f t="shared" si="30"/>
        <v>4669.2</v>
      </c>
      <c r="N240" s="58"/>
      <c r="O240" s="58"/>
      <c r="P240" s="58">
        <f t="shared" si="31"/>
        <v>3537.6</v>
      </c>
      <c r="Q240" s="39">
        <f t="shared" si="32"/>
        <v>4669.2</v>
      </c>
      <c r="R240" s="50"/>
      <c r="S240" s="50"/>
      <c r="T240" s="39">
        <f t="shared" si="26"/>
        <v>3537.6</v>
      </c>
      <c r="U240" s="39">
        <f t="shared" si="26"/>
        <v>4669.2</v>
      </c>
      <c r="V240" s="50"/>
      <c r="W240" s="50"/>
      <c r="X240" s="39">
        <f t="shared" si="27"/>
        <v>3537.6</v>
      </c>
      <c r="Y240" s="39">
        <f t="shared" si="28"/>
        <v>4669.2</v>
      </c>
    </row>
    <row r="241" spans="1:25" s="49" customFormat="1" ht="96" x14ac:dyDescent="0.2">
      <c r="A241" s="34" t="s">
        <v>97</v>
      </c>
      <c r="B241" s="40">
        <v>63</v>
      </c>
      <c r="C241" s="41">
        <v>801</v>
      </c>
      <c r="D241" s="35">
        <v>5</v>
      </c>
      <c r="E241" s="36">
        <v>0</v>
      </c>
      <c r="F241" s="42">
        <v>7824</v>
      </c>
      <c r="G241" s="36"/>
      <c r="H241" s="39">
        <v>96.4</v>
      </c>
      <c r="I241" s="39">
        <v>146.69999999999999</v>
      </c>
      <c r="J241" s="57"/>
      <c r="K241" s="57"/>
      <c r="L241" s="39">
        <f t="shared" si="29"/>
        <v>96.4</v>
      </c>
      <c r="M241" s="39">
        <f t="shared" si="30"/>
        <v>146.69999999999999</v>
      </c>
      <c r="N241" s="58"/>
      <c r="O241" s="58"/>
      <c r="P241" s="58">
        <f t="shared" si="31"/>
        <v>96.4</v>
      </c>
      <c r="Q241" s="39">
        <f t="shared" si="32"/>
        <v>146.69999999999999</v>
      </c>
      <c r="R241" s="50"/>
      <c r="S241" s="50"/>
      <c r="T241" s="39">
        <f t="shared" si="26"/>
        <v>96.4</v>
      </c>
      <c r="U241" s="39">
        <f t="shared" si="26"/>
        <v>146.69999999999999</v>
      </c>
      <c r="V241" s="50"/>
      <c r="W241" s="50"/>
      <c r="X241" s="39">
        <f t="shared" si="27"/>
        <v>96.4</v>
      </c>
      <c r="Y241" s="39">
        <f t="shared" si="28"/>
        <v>146.69999999999999</v>
      </c>
    </row>
    <row r="242" spans="1:25" s="49" customFormat="1" ht="36" x14ac:dyDescent="0.2">
      <c r="A242" s="34" t="s">
        <v>32</v>
      </c>
      <c r="B242" s="40">
        <v>63</v>
      </c>
      <c r="C242" s="41">
        <v>801</v>
      </c>
      <c r="D242" s="35">
        <v>5</v>
      </c>
      <c r="E242" s="36">
        <v>0</v>
      </c>
      <c r="F242" s="42">
        <v>7824</v>
      </c>
      <c r="G242" s="36">
        <v>600</v>
      </c>
      <c r="H242" s="39">
        <v>96.4</v>
      </c>
      <c r="I242" s="39">
        <v>146.69999999999999</v>
      </c>
      <c r="J242" s="57"/>
      <c r="K242" s="57"/>
      <c r="L242" s="39">
        <f t="shared" si="29"/>
        <v>96.4</v>
      </c>
      <c r="M242" s="39">
        <f t="shared" si="30"/>
        <v>146.69999999999999</v>
      </c>
      <c r="N242" s="58"/>
      <c r="O242" s="58"/>
      <c r="P242" s="58">
        <f t="shared" si="31"/>
        <v>96.4</v>
      </c>
      <c r="Q242" s="39">
        <f t="shared" si="32"/>
        <v>146.69999999999999</v>
      </c>
      <c r="R242" s="50"/>
      <c r="S242" s="50"/>
      <c r="T242" s="39">
        <f t="shared" si="26"/>
        <v>96.4</v>
      </c>
      <c r="U242" s="39">
        <f t="shared" si="26"/>
        <v>146.69999999999999</v>
      </c>
      <c r="V242" s="50"/>
      <c r="W242" s="50"/>
      <c r="X242" s="39">
        <f t="shared" si="27"/>
        <v>96.4</v>
      </c>
      <c r="Y242" s="39">
        <f t="shared" si="28"/>
        <v>146.69999999999999</v>
      </c>
    </row>
    <row r="243" spans="1:25" s="49" customFormat="1" ht="12" x14ac:dyDescent="0.2">
      <c r="A243" s="34" t="s">
        <v>33</v>
      </c>
      <c r="B243" s="40">
        <v>63</v>
      </c>
      <c r="C243" s="41">
        <v>801</v>
      </c>
      <c r="D243" s="35">
        <v>5</v>
      </c>
      <c r="E243" s="36">
        <v>0</v>
      </c>
      <c r="F243" s="42">
        <v>7824</v>
      </c>
      <c r="G243" s="36">
        <v>610</v>
      </c>
      <c r="H243" s="39">
        <v>96.4</v>
      </c>
      <c r="I243" s="39">
        <v>146.69999999999999</v>
      </c>
      <c r="J243" s="57"/>
      <c r="K243" s="57"/>
      <c r="L243" s="39">
        <f t="shared" si="29"/>
        <v>96.4</v>
      </c>
      <c r="M243" s="39">
        <f t="shared" si="30"/>
        <v>146.69999999999999</v>
      </c>
      <c r="N243" s="58"/>
      <c r="O243" s="58"/>
      <c r="P243" s="58">
        <f t="shared" si="31"/>
        <v>96.4</v>
      </c>
      <c r="Q243" s="39">
        <f t="shared" si="32"/>
        <v>146.69999999999999</v>
      </c>
      <c r="R243" s="50"/>
      <c r="S243" s="50"/>
      <c r="T243" s="39">
        <f t="shared" si="26"/>
        <v>96.4</v>
      </c>
      <c r="U243" s="39">
        <f t="shared" si="26"/>
        <v>146.69999999999999</v>
      </c>
      <c r="V243" s="50"/>
      <c r="W243" s="50"/>
      <c r="X243" s="39">
        <f t="shared" si="27"/>
        <v>96.4</v>
      </c>
      <c r="Y243" s="39">
        <f t="shared" si="28"/>
        <v>146.69999999999999</v>
      </c>
    </row>
    <row r="244" spans="1:25" s="49" customFormat="1" ht="12" x14ac:dyDescent="0.2">
      <c r="A244" s="34" t="s">
        <v>98</v>
      </c>
      <c r="B244" s="40">
        <v>63</v>
      </c>
      <c r="C244" s="41">
        <v>801</v>
      </c>
      <c r="D244" s="35">
        <v>5</v>
      </c>
      <c r="E244" s="36">
        <v>0</v>
      </c>
      <c r="F244" s="42">
        <v>8040</v>
      </c>
      <c r="G244" s="36"/>
      <c r="H244" s="39">
        <v>494</v>
      </c>
      <c r="I244" s="39">
        <v>494</v>
      </c>
      <c r="J244" s="57"/>
      <c r="K244" s="57"/>
      <c r="L244" s="39">
        <f t="shared" si="29"/>
        <v>494</v>
      </c>
      <c r="M244" s="39">
        <f t="shared" si="30"/>
        <v>494</v>
      </c>
      <c r="N244" s="58"/>
      <c r="O244" s="58"/>
      <c r="P244" s="58">
        <f t="shared" si="31"/>
        <v>494</v>
      </c>
      <c r="Q244" s="39">
        <f t="shared" si="32"/>
        <v>494</v>
      </c>
      <c r="R244" s="50"/>
      <c r="S244" s="50"/>
      <c r="T244" s="39">
        <f t="shared" si="26"/>
        <v>494</v>
      </c>
      <c r="U244" s="39">
        <f t="shared" si="26"/>
        <v>494</v>
      </c>
      <c r="V244" s="50"/>
      <c r="W244" s="50"/>
      <c r="X244" s="39">
        <f t="shared" si="27"/>
        <v>494</v>
      </c>
      <c r="Y244" s="39">
        <f t="shared" si="28"/>
        <v>494</v>
      </c>
    </row>
    <row r="245" spans="1:25" s="49" customFormat="1" ht="36" x14ac:dyDescent="0.2">
      <c r="A245" s="34" t="s">
        <v>32</v>
      </c>
      <c r="B245" s="40">
        <v>63</v>
      </c>
      <c r="C245" s="41">
        <v>801</v>
      </c>
      <c r="D245" s="35">
        <v>5</v>
      </c>
      <c r="E245" s="36">
        <v>0</v>
      </c>
      <c r="F245" s="42">
        <v>8040</v>
      </c>
      <c r="G245" s="36">
        <v>600</v>
      </c>
      <c r="H245" s="39">
        <v>494</v>
      </c>
      <c r="I245" s="39">
        <v>494</v>
      </c>
      <c r="J245" s="57"/>
      <c r="K245" s="57"/>
      <c r="L245" s="39">
        <f t="shared" si="29"/>
        <v>494</v>
      </c>
      <c r="M245" s="39">
        <f t="shared" si="30"/>
        <v>494</v>
      </c>
      <c r="N245" s="58"/>
      <c r="O245" s="58"/>
      <c r="P245" s="58">
        <f t="shared" si="31"/>
        <v>494</v>
      </c>
      <c r="Q245" s="39">
        <f t="shared" si="32"/>
        <v>494</v>
      </c>
      <c r="R245" s="50"/>
      <c r="S245" s="50"/>
      <c r="T245" s="39">
        <f t="shared" si="26"/>
        <v>494</v>
      </c>
      <c r="U245" s="39">
        <f t="shared" si="26"/>
        <v>494</v>
      </c>
      <c r="V245" s="50"/>
      <c r="W245" s="50"/>
      <c r="X245" s="39">
        <f t="shared" si="27"/>
        <v>494</v>
      </c>
      <c r="Y245" s="39">
        <f t="shared" si="28"/>
        <v>494</v>
      </c>
    </row>
    <row r="246" spans="1:25" s="49" customFormat="1" ht="12" x14ac:dyDescent="0.2">
      <c r="A246" s="34" t="s">
        <v>33</v>
      </c>
      <c r="B246" s="40">
        <v>63</v>
      </c>
      <c r="C246" s="41">
        <v>801</v>
      </c>
      <c r="D246" s="35">
        <v>5</v>
      </c>
      <c r="E246" s="36">
        <v>0</v>
      </c>
      <c r="F246" s="42">
        <v>8040</v>
      </c>
      <c r="G246" s="36">
        <v>610</v>
      </c>
      <c r="H246" s="39">
        <v>494</v>
      </c>
      <c r="I246" s="39">
        <v>494</v>
      </c>
      <c r="J246" s="57"/>
      <c r="K246" s="57"/>
      <c r="L246" s="39">
        <f t="shared" si="29"/>
        <v>494</v>
      </c>
      <c r="M246" s="39">
        <f t="shared" si="30"/>
        <v>494</v>
      </c>
      <c r="N246" s="58"/>
      <c r="O246" s="58"/>
      <c r="P246" s="58">
        <f t="shared" si="31"/>
        <v>494</v>
      </c>
      <c r="Q246" s="39">
        <f t="shared" si="32"/>
        <v>494</v>
      </c>
      <c r="R246" s="50"/>
      <c r="S246" s="50"/>
      <c r="T246" s="39">
        <f t="shared" si="26"/>
        <v>494</v>
      </c>
      <c r="U246" s="39">
        <f t="shared" si="26"/>
        <v>494</v>
      </c>
      <c r="V246" s="50"/>
      <c r="W246" s="50"/>
      <c r="X246" s="39">
        <f t="shared" si="27"/>
        <v>494</v>
      </c>
      <c r="Y246" s="39">
        <f t="shared" si="28"/>
        <v>494</v>
      </c>
    </row>
    <row r="247" spans="1:25" s="49" customFormat="1" ht="24" x14ac:dyDescent="0.2">
      <c r="A247" s="34" t="s">
        <v>99</v>
      </c>
      <c r="B247" s="40">
        <v>63</v>
      </c>
      <c r="C247" s="41">
        <v>801</v>
      </c>
      <c r="D247" s="35">
        <v>5</v>
      </c>
      <c r="E247" s="36">
        <v>0</v>
      </c>
      <c r="F247" s="42">
        <v>8052</v>
      </c>
      <c r="G247" s="36"/>
      <c r="H247" s="39">
        <v>500</v>
      </c>
      <c r="I247" s="39">
        <v>500</v>
      </c>
      <c r="J247" s="57"/>
      <c r="K247" s="57"/>
      <c r="L247" s="39">
        <f t="shared" si="29"/>
        <v>500</v>
      </c>
      <c r="M247" s="39">
        <f t="shared" si="30"/>
        <v>500</v>
      </c>
      <c r="N247" s="58"/>
      <c r="O247" s="58"/>
      <c r="P247" s="58">
        <f t="shared" si="31"/>
        <v>500</v>
      </c>
      <c r="Q247" s="39">
        <f t="shared" si="32"/>
        <v>500</v>
      </c>
      <c r="R247" s="50"/>
      <c r="S247" s="50"/>
      <c r="T247" s="39">
        <f t="shared" si="26"/>
        <v>500</v>
      </c>
      <c r="U247" s="39">
        <f t="shared" si="26"/>
        <v>500</v>
      </c>
      <c r="V247" s="50"/>
      <c r="W247" s="50"/>
      <c r="X247" s="39">
        <f t="shared" si="27"/>
        <v>500</v>
      </c>
      <c r="Y247" s="39">
        <f t="shared" si="28"/>
        <v>500</v>
      </c>
    </row>
    <row r="248" spans="1:25" s="49" customFormat="1" ht="36" x14ac:dyDescent="0.2">
      <c r="A248" s="34" t="s">
        <v>32</v>
      </c>
      <c r="B248" s="40">
        <v>63</v>
      </c>
      <c r="C248" s="41">
        <v>801</v>
      </c>
      <c r="D248" s="35">
        <v>5</v>
      </c>
      <c r="E248" s="36">
        <v>0</v>
      </c>
      <c r="F248" s="42">
        <v>8052</v>
      </c>
      <c r="G248" s="36">
        <v>600</v>
      </c>
      <c r="H248" s="39">
        <v>500</v>
      </c>
      <c r="I248" s="39">
        <v>500</v>
      </c>
      <c r="J248" s="57"/>
      <c r="K248" s="57"/>
      <c r="L248" s="39">
        <f t="shared" si="29"/>
        <v>500</v>
      </c>
      <c r="M248" s="39">
        <f t="shared" si="30"/>
        <v>500</v>
      </c>
      <c r="N248" s="58"/>
      <c r="O248" s="58"/>
      <c r="P248" s="58">
        <f t="shared" si="31"/>
        <v>500</v>
      </c>
      <c r="Q248" s="39">
        <f t="shared" si="32"/>
        <v>500</v>
      </c>
      <c r="R248" s="50"/>
      <c r="S248" s="50"/>
      <c r="T248" s="39">
        <f t="shared" si="26"/>
        <v>500</v>
      </c>
      <c r="U248" s="39">
        <f t="shared" si="26"/>
        <v>500</v>
      </c>
      <c r="V248" s="50"/>
      <c r="W248" s="50"/>
      <c r="X248" s="39">
        <f t="shared" si="27"/>
        <v>500</v>
      </c>
      <c r="Y248" s="39">
        <f t="shared" si="28"/>
        <v>500</v>
      </c>
    </row>
    <row r="249" spans="1:25" s="49" customFormat="1" ht="12" x14ac:dyDescent="0.2">
      <c r="A249" s="34" t="s">
        <v>33</v>
      </c>
      <c r="B249" s="40">
        <v>63</v>
      </c>
      <c r="C249" s="41">
        <v>801</v>
      </c>
      <c r="D249" s="35">
        <v>5</v>
      </c>
      <c r="E249" s="36">
        <v>0</v>
      </c>
      <c r="F249" s="42">
        <v>8052</v>
      </c>
      <c r="G249" s="36">
        <v>610</v>
      </c>
      <c r="H249" s="39">
        <v>500</v>
      </c>
      <c r="I249" s="39">
        <v>500</v>
      </c>
      <c r="J249" s="57"/>
      <c r="K249" s="57"/>
      <c r="L249" s="39">
        <f t="shared" si="29"/>
        <v>500</v>
      </c>
      <c r="M249" s="39">
        <f t="shared" si="30"/>
        <v>500</v>
      </c>
      <c r="N249" s="58"/>
      <c r="O249" s="58"/>
      <c r="P249" s="58">
        <f t="shared" si="31"/>
        <v>500</v>
      </c>
      <c r="Q249" s="39">
        <f t="shared" si="32"/>
        <v>500</v>
      </c>
      <c r="R249" s="50"/>
      <c r="S249" s="50"/>
      <c r="T249" s="39">
        <f t="shared" si="26"/>
        <v>500</v>
      </c>
      <c r="U249" s="39">
        <f t="shared" si="26"/>
        <v>500</v>
      </c>
      <c r="V249" s="50"/>
      <c r="W249" s="50"/>
      <c r="X249" s="39">
        <f t="shared" si="27"/>
        <v>500</v>
      </c>
      <c r="Y249" s="39">
        <f t="shared" si="28"/>
        <v>500</v>
      </c>
    </row>
    <row r="250" spans="1:25" s="49" customFormat="1" ht="24" x14ac:dyDescent="0.2">
      <c r="A250" s="34" t="s">
        <v>100</v>
      </c>
      <c r="B250" s="40">
        <v>63</v>
      </c>
      <c r="C250" s="41">
        <v>801</v>
      </c>
      <c r="D250" s="35">
        <v>5</v>
      </c>
      <c r="E250" s="36">
        <v>0</v>
      </c>
      <c r="F250" s="42">
        <v>8501</v>
      </c>
      <c r="G250" s="36"/>
      <c r="H250" s="39">
        <v>280</v>
      </c>
      <c r="I250" s="39">
        <v>280</v>
      </c>
      <c r="J250" s="57"/>
      <c r="K250" s="57"/>
      <c r="L250" s="39">
        <f t="shared" si="29"/>
        <v>280</v>
      </c>
      <c r="M250" s="39">
        <f t="shared" si="30"/>
        <v>280</v>
      </c>
      <c r="N250" s="58"/>
      <c r="O250" s="58"/>
      <c r="P250" s="58">
        <f t="shared" si="31"/>
        <v>280</v>
      </c>
      <c r="Q250" s="39">
        <f t="shared" si="32"/>
        <v>280</v>
      </c>
      <c r="R250" s="50"/>
      <c r="S250" s="50"/>
      <c r="T250" s="39">
        <f t="shared" si="26"/>
        <v>280</v>
      </c>
      <c r="U250" s="39">
        <f t="shared" si="26"/>
        <v>280</v>
      </c>
      <c r="V250" s="50"/>
      <c r="W250" s="50"/>
      <c r="X250" s="39">
        <f t="shared" si="27"/>
        <v>280</v>
      </c>
      <c r="Y250" s="39">
        <f t="shared" si="28"/>
        <v>280</v>
      </c>
    </row>
    <row r="251" spans="1:25" s="49" customFormat="1" ht="36" x14ac:dyDescent="0.2">
      <c r="A251" s="34" t="s">
        <v>32</v>
      </c>
      <c r="B251" s="40">
        <v>63</v>
      </c>
      <c r="C251" s="41">
        <v>801</v>
      </c>
      <c r="D251" s="35">
        <v>5</v>
      </c>
      <c r="E251" s="36">
        <v>0</v>
      </c>
      <c r="F251" s="42">
        <v>8501</v>
      </c>
      <c r="G251" s="36">
        <v>600</v>
      </c>
      <c r="H251" s="39">
        <v>280</v>
      </c>
      <c r="I251" s="39">
        <v>280</v>
      </c>
      <c r="J251" s="57"/>
      <c r="K251" s="57"/>
      <c r="L251" s="39">
        <f t="shared" si="29"/>
        <v>280</v>
      </c>
      <c r="M251" s="39">
        <f t="shared" si="30"/>
        <v>280</v>
      </c>
      <c r="N251" s="58"/>
      <c r="O251" s="58"/>
      <c r="P251" s="58">
        <f t="shared" si="31"/>
        <v>280</v>
      </c>
      <c r="Q251" s="39">
        <f t="shared" si="32"/>
        <v>280</v>
      </c>
      <c r="R251" s="50"/>
      <c r="S251" s="50"/>
      <c r="T251" s="39">
        <f t="shared" si="26"/>
        <v>280</v>
      </c>
      <c r="U251" s="39">
        <f t="shared" si="26"/>
        <v>280</v>
      </c>
      <c r="V251" s="50"/>
      <c r="W251" s="50"/>
      <c r="X251" s="39">
        <f t="shared" si="27"/>
        <v>280</v>
      </c>
      <c r="Y251" s="39">
        <f t="shared" si="28"/>
        <v>280</v>
      </c>
    </row>
    <row r="252" spans="1:25" s="49" customFormat="1" ht="12" x14ac:dyDescent="0.2">
      <c r="A252" s="34" t="s">
        <v>33</v>
      </c>
      <c r="B252" s="40">
        <v>63</v>
      </c>
      <c r="C252" s="41">
        <v>801</v>
      </c>
      <c r="D252" s="35">
        <v>5</v>
      </c>
      <c r="E252" s="36">
        <v>0</v>
      </c>
      <c r="F252" s="42">
        <v>8501</v>
      </c>
      <c r="G252" s="36">
        <v>610</v>
      </c>
      <c r="H252" s="39">
        <v>280</v>
      </c>
      <c r="I252" s="39">
        <v>280</v>
      </c>
      <c r="J252" s="57"/>
      <c r="K252" s="57"/>
      <c r="L252" s="39">
        <f t="shared" si="29"/>
        <v>280</v>
      </c>
      <c r="M252" s="39">
        <f t="shared" si="30"/>
        <v>280</v>
      </c>
      <c r="N252" s="58"/>
      <c r="O252" s="58"/>
      <c r="P252" s="58">
        <f t="shared" si="31"/>
        <v>280</v>
      </c>
      <c r="Q252" s="39">
        <f t="shared" si="32"/>
        <v>280</v>
      </c>
      <c r="R252" s="50"/>
      <c r="S252" s="50"/>
      <c r="T252" s="39">
        <f t="shared" si="26"/>
        <v>280</v>
      </c>
      <c r="U252" s="39">
        <f t="shared" si="26"/>
        <v>280</v>
      </c>
      <c r="V252" s="50"/>
      <c r="W252" s="50"/>
      <c r="X252" s="39">
        <f t="shared" si="27"/>
        <v>280</v>
      </c>
      <c r="Y252" s="39">
        <f t="shared" si="28"/>
        <v>280</v>
      </c>
    </row>
    <row r="253" spans="1:25" s="49" customFormat="1" ht="72" x14ac:dyDescent="0.2">
      <c r="A253" s="34" t="s">
        <v>101</v>
      </c>
      <c r="B253" s="40">
        <v>63</v>
      </c>
      <c r="C253" s="41">
        <v>801</v>
      </c>
      <c r="D253" s="35">
        <v>5</v>
      </c>
      <c r="E253" s="36">
        <v>0</v>
      </c>
      <c r="F253" s="42">
        <v>8502</v>
      </c>
      <c r="G253" s="36"/>
      <c r="H253" s="39">
        <v>120</v>
      </c>
      <c r="I253" s="39">
        <v>120</v>
      </c>
      <c r="J253" s="57"/>
      <c r="K253" s="57"/>
      <c r="L253" s="39">
        <f t="shared" si="29"/>
        <v>120</v>
      </c>
      <c r="M253" s="39">
        <f t="shared" si="30"/>
        <v>120</v>
      </c>
      <c r="N253" s="58"/>
      <c r="O253" s="58"/>
      <c r="P253" s="58">
        <f t="shared" si="31"/>
        <v>120</v>
      </c>
      <c r="Q253" s="39">
        <f t="shared" si="32"/>
        <v>120</v>
      </c>
      <c r="R253" s="50"/>
      <c r="S253" s="50"/>
      <c r="T253" s="39">
        <f t="shared" si="26"/>
        <v>120</v>
      </c>
      <c r="U253" s="39">
        <f t="shared" si="26"/>
        <v>120</v>
      </c>
      <c r="V253" s="50"/>
      <c r="W253" s="50"/>
      <c r="X253" s="39">
        <f t="shared" si="27"/>
        <v>120</v>
      </c>
      <c r="Y253" s="39">
        <f t="shared" si="28"/>
        <v>120</v>
      </c>
    </row>
    <row r="254" spans="1:25" s="49" customFormat="1" ht="36" x14ac:dyDescent="0.2">
      <c r="A254" s="34" t="s">
        <v>32</v>
      </c>
      <c r="B254" s="40">
        <v>63</v>
      </c>
      <c r="C254" s="41">
        <v>801</v>
      </c>
      <c r="D254" s="35">
        <v>5</v>
      </c>
      <c r="E254" s="36">
        <v>0</v>
      </c>
      <c r="F254" s="42">
        <v>8502</v>
      </c>
      <c r="G254" s="36">
        <v>600</v>
      </c>
      <c r="H254" s="39">
        <v>120</v>
      </c>
      <c r="I254" s="39">
        <v>120</v>
      </c>
      <c r="J254" s="57"/>
      <c r="K254" s="57"/>
      <c r="L254" s="39">
        <f t="shared" si="29"/>
        <v>120</v>
      </c>
      <c r="M254" s="39">
        <f t="shared" si="30"/>
        <v>120</v>
      </c>
      <c r="N254" s="58"/>
      <c r="O254" s="58"/>
      <c r="P254" s="58">
        <f t="shared" si="31"/>
        <v>120</v>
      </c>
      <c r="Q254" s="39">
        <f t="shared" si="32"/>
        <v>120</v>
      </c>
      <c r="R254" s="50"/>
      <c r="S254" s="50"/>
      <c r="T254" s="39">
        <f t="shared" si="26"/>
        <v>120</v>
      </c>
      <c r="U254" s="39">
        <f t="shared" si="26"/>
        <v>120</v>
      </c>
      <c r="V254" s="50"/>
      <c r="W254" s="50"/>
      <c r="X254" s="39">
        <f t="shared" si="27"/>
        <v>120</v>
      </c>
      <c r="Y254" s="39">
        <f t="shared" si="28"/>
        <v>120</v>
      </c>
    </row>
    <row r="255" spans="1:25" s="49" customFormat="1" ht="12" x14ac:dyDescent="0.2">
      <c r="A255" s="34" t="s">
        <v>33</v>
      </c>
      <c r="B255" s="40">
        <v>63</v>
      </c>
      <c r="C255" s="41">
        <v>801</v>
      </c>
      <c r="D255" s="35">
        <v>5</v>
      </c>
      <c r="E255" s="36">
        <v>0</v>
      </c>
      <c r="F255" s="42">
        <v>8502</v>
      </c>
      <c r="G255" s="36">
        <v>610</v>
      </c>
      <c r="H255" s="39">
        <v>120</v>
      </c>
      <c r="I255" s="39">
        <v>120</v>
      </c>
      <c r="J255" s="57"/>
      <c r="K255" s="57"/>
      <c r="L255" s="39">
        <f t="shared" si="29"/>
        <v>120</v>
      </c>
      <c r="M255" s="39">
        <f t="shared" si="30"/>
        <v>120</v>
      </c>
      <c r="N255" s="58"/>
      <c r="O255" s="58"/>
      <c r="P255" s="58">
        <f t="shared" si="31"/>
        <v>120</v>
      </c>
      <c r="Q255" s="39">
        <f t="shared" si="32"/>
        <v>120</v>
      </c>
      <c r="R255" s="50"/>
      <c r="S255" s="50"/>
      <c r="T255" s="39">
        <f t="shared" si="26"/>
        <v>120</v>
      </c>
      <c r="U255" s="39">
        <f t="shared" si="26"/>
        <v>120</v>
      </c>
      <c r="V255" s="50"/>
      <c r="W255" s="50"/>
      <c r="X255" s="39">
        <f t="shared" si="27"/>
        <v>120</v>
      </c>
      <c r="Y255" s="39">
        <f t="shared" si="28"/>
        <v>120</v>
      </c>
    </row>
    <row r="256" spans="1:25" s="49" customFormat="1" ht="24" x14ac:dyDescent="0.2">
      <c r="A256" s="34" t="s">
        <v>102</v>
      </c>
      <c r="B256" s="40">
        <v>63</v>
      </c>
      <c r="C256" s="41">
        <v>801</v>
      </c>
      <c r="D256" s="35">
        <v>5</v>
      </c>
      <c r="E256" s="36">
        <v>0</v>
      </c>
      <c r="F256" s="42">
        <v>8503</v>
      </c>
      <c r="G256" s="36"/>
      <c r="H256" s="39">
        <v>60</v>
      </c>
      <c r="I256" s="39">
        <v>60</v>
      </c>
      <c r="J256" s="57"/>
      <c r="K256" s="57"/>
      <c r="L256" s="39">
        <f t="shared" si="29"/>
        <v>60</v>
      </c>
      <c r="M256" s="39">
        <f t="shared" si="30"/>
        <v>60</v>
      </c>
      <c r="N256" s="58"/>
      <c r="O256" s="58"/>
      <c r="P256" s="58">
        <f t="shared" si="31"/>
        <v>60</v>
      </c>
      <c r="Q256" s="39">
        <f t="shared" si="32"/>
        <v>60</v>
      </c>
      <c r="R256" s="50"/>
      <c r="S256" s="50"/>
      <c r="T256" s="39">
        <f t="shared" si="26"/>
        <v>60</v>
      </c>
      <c r="U256" s="39">
        <f t="shared" si="26"/>
        <v>60</v>
      </c>
      <c r="V256" s="50"/>
      <c r="W256" s="50"/>
      <c r="X256" s="39">
        <f t="shared" si="27"/>
        <v>60</v>
      </c>
      <c r="Y256" s="39">
        <f t="shared" si="28"/>
        <v>60</v>
      </c>
    </row>
    <row r="257" spans="1:25" s="49" customFormat="1" ht="36" x14ac:dyDescent="0.2">
      <c r="A257" s="34" t="s">
        <v>32</v>
      </c>
      <c r="B257" s="40">
        <v>63</v>
      </c>
      <c r="C257" s="41">
        <v>801</v>
      </c>
      <c r="D257" s="35">
        <v>5</v>
      </c>
      <c r="E257" s="36">
        <v>0</v>
      </c>
      <c r="F257" s="42">
        <v>8503</v>
      </c>
      <c r="G257" s="36">
        <v>600</v>
      </c>
      <c r="H257" s="39">
        <v>60</v>
      </c>
      <c r="I257" s="39">
        <v>60</v>
      </c>
      <c r="J257" s="57"/>
      <c r="K257" s="57"/>
      <c r="L257" s="39">
        <f t="shared" si="29"/>
        <v>60</v>
      </c>
      <c r="M257" s="39">
        <f t="shared" si="30"/>
        <v>60</v>
      </c>
      <c r="N257" s="58"/>
      <c r="O257" s="58"/>
      <c r="P257" s="58">
        <f t="shared" si="31"/>
        <v>60</v>
      </c>
      <c r="Q257" s="39">
        <f t="shared" si="32"/>
        <v>60</v>
      </c>
      <c r="R257" s="50"/>
      <c r="S257" s="50"/>
      <c r="T257" s="39">
        <f t="shared" si="26"/>
        <v>60</v>
      </c>
      <c r="U257" s="39">
        <f t="shared" si="26"/>
        <v>60</v>
      </c>
      <c r="V257" s="50"/>
      <c r="W257" s="50"/>
      <c r="X257" s="39">
        <f t="shared" si="27"/>
        <v>60</v>
      </c>
      <c r="Y257" s="39">
        <f t="shared" si="28"/>
        <v>60</v>
      </c>
    </row>
    <row r="258" spans="1:25" s="49" customFormat="1" ht="12" x14ac:dyDescent="0.2">
      <c r="A258" s="34" t="s">
        <v>33</v>
      </c>
      <c r="B258" s="40">
        <v>63</v>
      </c>
      <c r="C258" s="41">
        <v>801</v>
      </c>
      <c r="D258" s="35">
        <v>5</v>
      </c>
      <c r="E258" s="36">
        <v>0</v>
      </c>
      <c r="F258" s="42">
        <v>8503</v>
      </c>
      <c r="G258" s="36">
        <v>610</v>
      </c>
      <c r="H258" s="39">
        <v>60</v>
      </c>
      <c r="I258" s="39">
        <v>60</v>
      </c>
      <c r="J258" s="57"/>
      <c r="K258" s="57"/>
      <c r="L258" s="39">
        <f t="shared" si="29"/>
        <v>60</v>
      </c>
      <c r="M258" s="39">
        <f t="shared" si="30"/>
        <v>60</v>
      </c>
      <c r="N258" s="58"/>
      <c r="O258" s="58"/>
      <c r="P258" s="58">
        <f t="shared" si="31"/>
        <v>60</v>
      </c>
      <c r="Q258" s="39">
        <f t="shared" si="32"/>
        <v>60</v>
      </c>
      <c r="R258" s="50"/>
      <c r="S258" s="50"/>
      <c r="T258" s="39">
        <f t="shared" si="26"/>
        <v>60</v>
      </c>
      <c r="U258" s="39">
        <f t="shared" si="26"/>
        <v>60</v>
      </c>
      <c r="V258" s="50"/>
      <c r="W258" s="50"/>
      <c r="X258" s="39">
        <f t="shared" si="27"/>
        <v>60</v>
      </c>
      <c r="Y258" s="39">
        <f t="shared" si="28"/>
        <v>60</v>
      </c>
    </row>
    <row r="259" spans="1:25" s="49" customFormat="1" ht="72" x14ac:dyDescent="0.2">
      <c r="A259" s="34" t="s">
        <v>103</v>
      </c>
      <c r="B259" s="40">
        <v>63</v>
      </c>
      <c r="C259" s="41">
        <v>801</v>
      </c>
      <c r="D259" s="35">
        <v>5</v>
      </c>
      <c r="E259" s="36">
        <v>0</v>
      </c>
      <c r="F259" s="42">
        <v>8510</v>
      </c>
      <c r="G259" s="36"/>
      <c r="H259" s="39">
        <v>34923</v>
      </c>
      <c r="I259" s="39">
        <v>35302</v>
      </c>
      <c r="J259" s="57"/>
      <c r="K259" s="57"/>
      <c r="L259" s="39">
        <f t="shared" si="29"/>
        <v>34923</v>
      </c>
      <c r="M259" s="39">
        <f t="shared" si="30"/>
        <v>35302</v>
      </c>
      <c r="N259" s="58"/>
      <c r="O259" s="58"/>
      <c r="P259" s="58">
        <f t="shared" si="31"/>
        <v>34923</v>
      </c>
      <c r="Q259" s="39">
        <f t="shared" si="32"/>
        <v>35302</v>
      </c>
      <c r="R259" s="50"/>
      <c r="S259" s="50"/>
      <c r="T259" s="39">
        <f t="shared" si="26"/>
        <v>34923</v>
      </c>
      <c r="U259" s="39">
        <f t="shared" si="26"/>
        <v>35302</v>
      </c>
      <c r="V259" s="50"/>
      <c r="W259" s="50"/>
      <c r="X259" s="39">
        <f t="shared" si="27"/>
        <v>34923</v>
      </c>
      <c r="Y259" s="39">
        <f t="shared" si="28"/>
        <v>35302</v>
      </c>
    </row>
    <row r="260" spans="1:25" s="49" customFormat="1" ht="36" x14ac:dyDescent="0.2">
      <c r="A260" s="34" t="s">
        <v>32</v>
      </c>
      <c r="B260" s="40">
        <v>63</v>
      </c>
      <c r="C260" s="41">
        <v>801</v>
      </c>
      <c r="D260" s="35">
        <v>5</v>
      </c>
      <c r="E260" s="36">
        <v>0</v>
      </c>
      <c r="F260" s="42">
        <v>8510</v>
      </c>
      <c r="G260" s="36">
        <v>600</v>
      </c>
      <c r="H260" s="39">
        <v>34923</v>
      </c>
      <c r="I260" s="39">
        <v>35302</v>
      </c>
      <c r="J260" s="57"/>
      <c r="K260" s="57"/>
      <c r="L260" s="39">
        <f t="shared" si="29"/>
        <v>34923</v>
      </c>
      <c r="M260" s="39">
        <f t="shared" si="30"/>
        <v>35302</v>
      </c>
      <c r="N260" s="58"/>
      <c r="O260" s="58"/>
      <c r="P260" s="58">
        <f t="shared" si="31"/>
        <v>34923</v>
      </c>
      <c r="Q260" s="39">
        <f t="shared" si="32"/>
        <v>35302</v>
      </c>
      <c r="R260" s="50"/>
      <c r="S260" s="50"/>
      <c r="T260" s="39">
        <f t="shared" si="26"/>
        <v>34923</v>
      </c>
      <c r="U260" s="39">
        <f t="shared" si="26"/>
        <v>35302</v>
      </c>
      <c r="V260" s="50"/>
      <c r="W260" s="50"/>
      <c r="X260" s="39">
        <f t="shared" si="27"/>
        <v>34923</v>
      </c>
      <c r="Y260" s="39">
        <f t="shared" si="28"/>
        <v>35302</v>
      </c>
    </row>
    <row r="261" spans="1:25" s="49" customFormat="1" ht="12" x14ac:dyDescent="0.2">
      <c r="A261" s="34" t="s">
        <v>33</v>
      </c>
      <c r="B261" s="40">
        <v>63</v>
      </c>
      <c r="C261" s="41">
        <v>801</v>
      </c>
      <c r="D261" s="35">
        <v>5</v>
      </c>
      <c r="E261" s="36">
        <v>0</v>
      </c>
      <c r="F261" s="42">
        <v>8510</v>
      </c>
      <c r="G261" s="36">
        <v>610</v>
      </c>
      <c r="H261" s="39">
        <v>34923</v>
      </c>
      <c r="I261" s="39">
        <v>35302</v>
      </c>
      <c r="J261" s="57"/>
      <c r="K261" s="57"/>
      <c r="L261" s="39">
        <f t="shared" si="29"/>
        <v>34923</v>
      </c>
      <c r="M261" s="39">
        <f t="shared" si="30"/>
        <v>35302</v>
      </c>
      <c r="N261" s="58"/>
      <c r="O261" s="58"/>
      <c r="P261" s="58">
        <f t="shared" si="31"/>
        <v>34923</v>
      </c>
      <c r="Q261" s="39">
        <f t="shared" si="32"/>
        <v>35302</v>
      </c>
      <c r="R261" s="50"/>
      <c r="S261" s="50"/>
      <c r="T261" s="39">
        <f t="shared" si="26"/>
        <v>34923</v>
      </c>
      <c r="U261" s="39">
        <f t="shared" si="26"/>
        <v>35302</v>
      </c>
      <c r="V261" s="50"/>
      <c r="W261" s="50"/>
      <c r="X261" s="39">
        <f t="shared" si="27"/>
        <v>34923</v>
      </c>
      <c r="Y261" s="39">
        <f t="shared" si="28"/>
        <v>35302</v>
      </c>
    </row>
    <row r="262" spans="1:25" s="49" customFormat="1" ht="72" x14ac:dyDescent="0.2">
      <c r="A262" s="34" t="s">
        <v>104</v>
      </c>
      <c r="B262" s="40">
        <v>63</v>
      </c>
      <c r="C262" s="41">
        <v>801</v>
      </c>
      <c r="D262" s="35">
        <v>5</v>
      </c>
      <c r="E262" s="36">
        <v>0</v>
      </c>
      <c r="F262" s="42">
        <v>8511</v>
      </c>
      <c r="G262" s="36"/>
      <c r="H262" s="39">
        <v>4633</v>
      </c>
      <c r="I262" s="39">
        <v>4677</v>
      </c>
      <c r="J262" s="57"/>
      <c r="K262" s="57"/>
      <c r="L262" s="39">
        <f t="shared" si="29"/>
        <v>4633</v>
      </c>
      <c r="M262" s="39">
        <f t="shared" si="30"/>
        <v>4677</v>
      </c>
      <c r="N262" s="58"/>
      <c r="O262" s="58"/>
      <c r="P262" s="58">
        <f t="shared" si="31"/>
        <v>4633</v>
      </c>
      <c r="Q262" s="39">
        <f t="shared" si="32"/>
        <v>4677</v>
      </c>
      <c r="R262" s="50"/>
      <c r="S262" s="50"/>
      <c r="T262" s="39">
        <f t="shared" si="26"/>
        <v>4633</v>
      </c>
      <c r="U262" s="39">
        <f t="shared" si="26"/>
        <v>4677</v>
      </c>
      <c r="V262" s="50"/>
      <c r="W262" s="50"/>
      <c r="X262" s="39">
        <f t="shared" si="27"/>
        <v>4633</v>
      </c>
      <c r="Y262" s="39">
        <f t="shared" si="28"/>
        <v>4677</v>
      </c>
    </row>
    <row r="263" spans="1:25" s="49" customFormat="1" ht="36" x14ac:dyDescent="0.2">
      <c r="A263" s="34" t="s">
        <v>32</v>
      </c>
      <c r="B263" s="40">
        <v>63</v>
      </c>
      <c r="C263" s="41">
        <v>801</v>
      </c>
      <c r="D263" s="35">
        <v>5</v>
      </c>
      <c r="E263" s="36">
        <v>0</v>
      </c>
      <c r="F263" s="42">
        <v>8511</v>
      </c>
      <c r="G263" s="36">
        <v>600</v>
      </c>
      <c r="H263" s="39">
        <v>4633</v>
      </c>
      <c r="I263" s="39">
        <v>4677</v>
      </c>
      <c r="J263" s="57"/>
      <c r="K263" s="57"/>
      <c r="L263" s="39">
        <f t="shared" si="29"/>
        <v>4633</v>
      </c>
      <c r="M263" s="39">
        <f t="shared" si="30"/>
        <v>4677</v>
      </c>
      <c r="N263" s="58"/>
      <c r="O263" s="58"/>
      <c r="P263" s="58">
        <f t="shared" si="31"/>
        <v>4633</v>
      </c>
      <c r="Q263" s="39">
        <f t="shared" si="32"/>
        <v>4677</v>
      </c>
      <c r="R263" s="50"/>
      <c r="S263" s="50"/>
      <c r="T263" s="39">
        <f t="shared" si="26"/>
        <v>4633</v>
      </c>
      <c r="U263" s="39">
        <f t="shared" si="26"/>
        <v>4677</v>
      </c>
      <c r="V263" s="50"/>
      <c r="W263" s="50"/>
      <c r="X263" s="39">
        <f t="shared" si="27"/>
        <v>4633</v>
      </c>
      <c r="Y263" s="39">
        <f t="shared" si="28"/>
        <v>4677</v>
      </c>
    </row>
    <row r="264" spans="1:25" s="49" customFormat="1" ht="12" x14ac:dyDescent="0.2">
      <c r="A264" s="34" t="s">
        <v>33</v>
      </c>
      <c r="B264" s="40">
        <v>63</v>
      </c>
      <c r="C264" s="41">
        <v>801</v>
      </c>
      <c r="D264" s="35">
        <v>5</v>
      </c>
      <c r="E264" s="36">
        <v>0</v>
      </c>
      <c r="F264" s="42">
        <v>8511</v>
      </c>
      <c r="G264" s="36">
        <v>610</v>
      </c>
      <c r="H264" s="39">
        <v>4633</v>
      </c>
      <c r="I264" s="39">
        <v>4677</v>
      </c>
      <c r="J264" s="57"/>
      <c r="K264" s="57"/>
      <c r="L264" s="39">
        <f t="shared" si="29"/>
        <v>4633</v>
      </c>
      <c r="M264" s="39">
        <f t="shared" si="30"/>
        <v>4677</v>
      </c>
      <c r="N264" s="58"/>
      <c r="O264" s="58"/>
      <c r="P264" s="58">
        <f t="shared" si="31"/>
        <v>4633</v>
      </c>
      <c r="Q264" s="39">
        <f t="shared" si="32"/>
        <v>4677</v>
      </c>
      <c r="R264" s="50"/>
      <c r="S264" s="50"/>
      <c r="T264" s="39">
        <f t="shared" si="26"/>
        <v>4633</v>
      </c>
      <c r="U264" s="39">
        <f t="shared" si="26"/>
        <v>4677</v>
      </c>
      <c r="V264" s="50"/>
      <c r="W264" s="50"/>
      <c r="X264" s="39">
        <f t="shared" si="27"/>
        <v>4633</v>
      </c>
      <c r="Y264" s="39">
        <f t="shared" si="28"/>
        <v>4677</v>
      </c>
    </row>
    <row r="265" spans="1:25" s="49" customFormat="1" ht="72" x14ac:dyDescent="0.2">
      <c r="A265" s="34" t="s">
        <v>105</v>
      </c>
      <c r="B265" s="40">
        <v>63</v>
      </c>
      <c r="C265" s="41">
        <v>801</v>
      </c>
      <c r="D265" s="35">
        <v>5</v>
      </c>
      <c r="E265" s="36">
        <v>0</v>
      </c>
      <c r="F265" s="42">
        <v>8512</v>
      </c>
      <c r="G265" s="36"/>
      <c r="H265" s="39">
        <v>15506</v>
      </c>
      <c r="I265" s="39">
        <v>15640</v>
      </c>
      <c r="J265" s="57"/>
      <c r="K265" s="57"/>
      <c r="L265" s="39">
        <f t="shared" si="29"/>
        <v>15506</v>
      </c>
      <c r="M265" s="39">
        <f t="shared" si="30"/>
        <v>15640</v>
      </c>
      <c r="N265" s="58"/>
      <c r="O265" s="58"/>
      <c r="P265" s="58">
        <f t="shared" si="31"/>
        <v>15506</v>
      </c>
      <c r="Q265" s="39">
        <f t="shared" si="32"/>
        <v>15640</v>
      </c>
      <c r="R265" s="50"/>
      <c r="S265" s="50"/>
      <c r="T265" s="39">
        <f t="shared" si="26"/>
        <v>15506</v>
      </c>
      <c r="U265" s="39">
        <f t="shared" si="26"/>
        <v>15640</v>
      </c>
      <c r="V265" s="50"/>
      <c r="W265" s="50"/>
      <c r="X265" s="39">
        <f t="shared" si="27"/>
        <v>15506</v>
      </c>
      <c r="Y265" s="39">
        <f t="shared" si="28"/>
        <v>15640</v>
      </c>
    </row>
    <row r="266" spans="1:25" s="49" customFormat="1" ht="36" x14ac:dyDescent="0.2">
      <c r="A266" s="34" t="s">
        <v>32</v>
      </c>
      <c r="B266" s="40">
        <v>63</v>
      </c>
      <c r="C266" s="41">
        <v>801</v>
      </c>
      <c r="D266" s="35">
        <v>5</v>
      </c>
      <c r="E266" s="36">
        <v>0</v>
      </c>
      <c r="F266" s="42">
        <v>8512</v>
      </c>
      <c r="G266" s="36">
        <v>600</v>
      </c>
      <c r="H266" s="39">
        <v>15506</v>
      </c>
      <c r="I266" s="39">
        <v>15640</v>
      </c>
      <c r="J266" s="57"/>
      <c r="K266" s="57"/>
      <c r="L266" s="39">
        <f t="shared" si="29"/>
        <v>15506</v>
      </c>
      <c r="M266" s="39">
        <f t="shared" si="30"/>
        <v>15640</v>
      </c>
      <c r="N266" s="58"/>
      <c r="O266" s="58"/>
      <c r="P266" s="58">
        <f t="shared" si="31"/>
        <v>15506</v>
      </c>
      <c r="Q266" s="39">
        <f t="shared" si="32"/>
        <v>15640</v>
      </c>
      <c r="R266" s="50"/>
      <c r="S266" s="50"/>
      <c r="T266" s="39">
        <f t="shared" si="26"/>
        <v>15506</v>
      </c>
      <c r="U266" s="39">
        <f t="shared" si="26"/>
        <v>15640</v>
      </c>
      <c r="V266" s="50"/>
      <c r="W266" s="50"/>
      <c r="X266" s="39">
        <f t="shared" si="27"/>
        <v>15506</v>
      </c>
      <c r="Y266" s="39">
        <f t="shared" si="28"/>
        <v>15640</v>
      </c>
    </row>
    <row r="267" spans="1:25" s="49" customFormat="1" ht="12" x14ac:dyDescent="0.2">
      <c r="A267" s="34" t="s">
        <v>33</v>
      </c>
      <c r="B267" s="40">
        <v>63</v>
      </c>
      <c r="C267" s="41">
        <v>801</v>
      </c>
      <c r="D267" s="35">
        <v>5</v>
      </c>
      <c r="E267" s="36">
        <v>0</v>
      </c>
      <c r="F267" s="42">
        <v>8512</v>
      </c>
      <c r="G267" s="36">
        <v>610</v>
      </c>
      <c r="H267" s="39">
        <v>15506</v>
      </c>
      <c r="I267" s="39">
        <v>15640</v>
      </c>
      <c r="J267" s="57"/>
      <c r="K267" s="57"/>
      <c r="L267" s="39">
        <f t="shared" si="29"/>
        <v>15506</v>
      </c>
      <c r="M267" s="39">
        <f t="shared" si="30"/>
        <v>15640</v>
      </c>
      <c r="N267" s="58"/>
      <c r="O267" s="58"/>
      <c r="P267" s="58">
        <f t="shared" si="31"/>
        <v>15506</v>
      </c>
      <c r="Q267" s="39">
        <f t="shared" si="32"/>
        <v>15640</v>
      </c>
      <c r="R267" s="50"/>
      <c r="S267" s="50"/>
      <c r="T267" s="39">
        <f t="shared" ref="T267:U330" si="33">P267+R267</f>
        <v>15506</v>
      </c>
      <c r="U267" s="39">
        <f t="shared" si="33"/>
        <v>15640</v>
      </c>
      <c r="V267" s="50"/>
      <c r="W267" s="50"/>
      <c r="X267" s="39">
        <f t="shared" si="27"/>
        <v>15506</v>
      </c>
      <c r="Y267" s="39">
        <f t="shared" si="28"/>
        <v>15640</v>
      </c>
    </row>
    <row r="268" spans="1:25" s="49" customFormat="1" ht="24" x14ac:dyDescent="0.2">
      <c r="A268" s="34" t="s">
        <v>106</v>
      </c>
      <c r="B268" s="40">
        <v>63</v>
      </c>
      <c r="C268" s="41">
        <v>804</v>
      </c>
      <c r="D268" s="35"/>
      <c r="E268" s="36"/>
      <c r="F268" s="42"/>
      <c r="G268" s="36"/>
      <c r="H268" s="39">
        <v>1547.7</v>
      </c>
      <c r="I268" s="39">
        <v>1547.7</v>
      </c>
      <c r="J268" s="57"/>
      <c r="K268" s="57"/>
      <c r="L268" s="39">
        <f t="shared" si="29"/>
        <v>1547.7</v>
      </c>
      <c r="M268" s="39">
        <f t="shared" si="30"/>
        <v>1547.7</v>
      </c>
      <c r="N268" s="58"/>
      <c r="O268" s="58"/>
      <c r="P268" s="58">
        <f t="shared" si="31"/>
        <v>1547.7</v>
      </c>
      <c r="Q268" s="39">
        <f t="shared" si="32"/>
        <v>1547.7</v>
      </c>
      <c r="R268" s="50"/>
      <c r="S268" s="50"/>
      <c r="T268" s="39">
        <f t="shared" si="33"/>
        <v>1547.7</v>
      </c>
      <c r="U268" s="39">
        <f t="shared" si="33"/>
        <v>1547.7</v>
      </c>
      <c r="V268" s="50"/>
      <c r="W268" s="50"/>
      <c r="X268" s="39">
        <f t="shared" ref="X268:X331" si="34">T268+V268</f>
        <v>1547.7</v>
      </c>
      <c r="Y268" s="39">
        <f t="shared" ref="Y268:Y331" si="35">U268+W268</f>
        <v>1547.7</v>
      </c>
    </row>
    <row r="269" spans="1:25" s="49" customFormat="1" ht="84" x14ac:dyDescent="0.2">
      <c r="A269" s="34" t="s">
        <v>96</v>
      </c>
      <c r="B269" s="40">
        <v>63</v>
      </c>
      <c r="C269" s="41">
        <v>804</v>
      </c>
      <c r="D269" s="35">
        <v>5</v>
      </c>
      <c r="E269" s="36">
        <v>0</v>
      </c>
      <c r="F269" s="42">
        <v>0</v>
      </c>
      <c r="G269" s="36"/>
      <c r="H269" s="39">
        <v>1547.7</v>
      </c>
      <c r="I269" s="39">
        <v>1547.7</v>
      </c>
      <c r="J269" s="57"/>
      <c r="K269" s="57"/>
      <c r="L269" s="39">
        <f t="shared" si="29"/>
        <v>1547.7</v>
      </c>
      <c r="M269" s="39">
        <f t="shared" si="30"/>
        <v>1547.7</v>
      </c>
      <c r="N269" s="58"/>
      <c r="O269" s="58"/>
      <c r="P269" s="58">
        <f t="shared" si="31"/>
        <v>1547.7</v>
      </c>
      <c r="Q269" s="39">
        <f t="shared" si="32"/>
        <v>1547.7</v>
      </c>
      <c r="R269" s="50"/>
      <c r="S269" s="50"/>
      <c r="T269" s="39">
        <f t="shared" si="33"/>
        <v>1547.7</v>
      </c>
      <c r="U269" s="39">
        <f t="shared" si="33"/>
        <v>1547.7</v>
      </c>
      <c r="V269" s="50"/>
      <c r="W269" s="50"/>
      <c r="X269" s="39">
        <f t="shared" si="34"/>
        <v>1547.7</v>
      </c>
      <c r="Y269" s="39">
        <f t="shared" si="35"/>
        <v>1547.7</v>
      </c>
    </row>
    <row r="270" spans="1:25" s="49" customFormat="1" ht="36" x14ac:dyDescent="0.2">
      <c r="A270" s="34" t="s">
        <v>47</v>
      </c>
      <c r="B270" s="40">
        <v>63</v>
      </c>
      <c r="C270" s="41">
        <v>804</v>
      </c>
      <c r="D270" s="35">
        <v>5</v>
      </c>
      <c r="E270" s="36">
        <v>0</v>
      </c>
      <c r="F270" s="42">
        <v>8001</v>
      </c>
      <c r="G270" s="36"/>
      <c r="H270" s="39">
        <v>1547.7</v>
      </c>
      <c r="I270" s="39">
        <v>1547.7</v>
      </c>
      <c r="J270" s="57"/>
      <c r="K270" s="57"/>
      <c r="L270" s="39">
        <f t="shared" si="29"/>
        <v>1547.7</v>
      </c>
      <c r="M270" s="39">
        <f t="shared" si="30"/>
        <v>1547.7</v>
      </c>
      <c r="N270" s="58"/>
      <c r="O270" s="58"/>
      <c r="P270" s="58">
        <f t="shared" si="31"/>
        <v>1547.7</v>
      </c>
      <c r="Q270" s="39">
        <f t="shared" si="32"/>
        <v>1547.7</v>
      </c>
      <c r="R270" s="50"/>
      <c r="S270" s="50"/>
      <c r="T270" s="39">
        <f t="shared" si="33"/>
        <v>1547.7</v>
      </c>
      <c r="U270" s="39">
        <f t="shared" si="33"/>
        <v>1547.7</v>
      </c>
      <c r="V270" s="50"/>
      <c r="W270" s="50"/>
      <c r="X270" s="39">
        <f t="shared" si="34"/>
        <v>1547.7</v>
      </c>
      <c r="Y270" s="39">
        <f t="shared" si="35"/>
        <v>1547.7</v>
      </c>
    </row>
    <row r="271" spans="1:25" s="49" customFormat="1" ht="72" x14ac:dyDescent="0.2">
      <c r="A271" s="34" t="s">
        <v>45</v>
      </c>
      <c r="B271" s="40">
        <v>63</v>
      </c>
      <c r="C271" s="41">
        <v>804</v>
      </c>
      <c r="D271" s="35">
        <v>5</v>
      </c>
      <c r="E271" s="36">
        <v>0</v>
      </c>
      <c r="F271" s="42">
        <v>8001</v>
      </c>
      <c r="G271" s="36">
        <v>100</v>
      </c>
      <c r="H271" s="39">
        <v>1510.5</v>
      </c>
      <c r="I271" s="39">
        <v>1510.5</v>
      </c>
      <c r="J271" s="57"/>
      <c r="K271" s="57"/>
      <c r="L271" s="39">
        <f t="shared" si="29"/>
        <v>1510.5</v>
      </c>
      <c r="M271" s="39">
        <f t="shared" si="30"/>
        <v>1510.5</v>
      </c>
      <c r="N271" s="58"/>
      <c r="O271" s="58"/>
      <c r="P271" s="58">
        <f t="shared" si="31"/>
        <v>1510.5</v>
      </c>
      <c r="Q271" s="39">
        <f t="shared" si="32"/>
        <v>1510.5</v>
      </c>
      <c r="R271" s="50"/>
      <c r="S271" s="50"/>
      <c r="T271" s="39">
        <f t="shared" si="33"/>
        <v>1510.5</v>
      </c>
      <c r="U271" s="39">
        <f t="shared" si="33"/>
        <v>1510.5</v>
      </c>
      <c r="V271" s="50"/>
      <c r="W271" s="50"/>
      <c r="X271" s="39">
        <f t="shared" si="34"/>
        <v>1510.5</v>
      </c>
      <c r="Y271" s="39">
        <f t="shared" si="35"/>
        <v>1510.5</v>
      </c>
    </row>
    <row r="272" spans="1:25" s="49" customFormat="1" ht="12" x14ac:dyDescent="0.2">
      <c r="A272" s="34" t="s">
        <v>215</v>
      </c>
      <c r="B272" s="40">
        <v>63</v>
      </c>
      <c r="C272" s="41">
        <v>804</v>
      </c>
      <c r="D272" s="35">
        <v>5</v>
      </c>
      <c r="E272" s="36">
        <v>0</v>
      </c>
      <c r="F272" s="42">
        <v>8001</v>
      </c>
      <c r="G272" s="36">
        <v>120</v>
      </c>
      <c r="H272" s="39">
        <v>1510.5</v>
      </c>
      <c r="I272" s="39">
        <v>1510.5</v>
      </c>
      <c r="J272" s="57"/>
      <c r="K272" s="57"/>
      <c r="L272" s="39">
        <f t="shared" si="29"/>
        <v>1510.5</v>
      </c>
      <c r="M272" s="39">
        <f t="shared" si="30"/>
        <v>1510.5</v>
      </c>
      <c r="N272" s="58"/>
      <c r="O272" s="58"/>
      <c r="P272" s="58">
        <f t="shared" si="31"/>
        <v>1510.5</v>
      </c>
      <c r="Q272" s="39">
        <f t="shared" si="32"/>
        <v>1510.5</v>
      </c>
      <c r="R272" s="50"/>
      <c r="S272" s="50"/>
      <c r="T272" s="39">
        <f t="shared" si="33"/>
        <v>1510.5</v>
      </c>
      <c r="U272" s="39">
        <f t="shared" si="33"/>
        <v>1510.5</v>
      </c>
      <c r="V272" s="50"/>
      <c r="W272" s="50"/>
      <c r="X272" s="39">
        <f t="shared" si="34"/>
        <v>1510.5</v>
      </c>
      <c r="Y272" s="39">
        <f t="shared" si="35"/>
        <v>1510.5</v>
      </c>
    </row>
    <row r="273" spans="1:25" s="49" customFormat="1" ht="24" x14ac:dyDescent="0.2">
      <c r="A273" s="34" t="s">
        <v>15</v>
      </c>
      <c r="B273" s="40">
        <v>63</v>
      </c>
      <c r="C273" s="41">
        <v>804</v>
      </c>
      <c r="D273" s="35">
        <v>5</v>
      </c>
      <c r="E273" s="36">
        <v>0</v>
      </c>
      <c r="F273" s="42">
        <v>8001</v>
      </c>
      <c r="G273" s="36">
        <v>200</v>
      </c>
      <c r="H273" s="39">
        <v>29</v>
      </c>
      <c r="I273" s="39">
        <v>29</v>
      </c>
      <c r="J273" s="57"/>
      <c r="K273" s="57"/>
      <c r="L273" s="39">
        <f t="shared" si="29"/>
        <v>29</v>
      </c>
      <c r="M273" s="39">
        <f t="shared" si="30"/>
        <v>29</v>
      </c>
      <c r="N273" s="58"/>
      <c r="O273" s="58"/>
      <c r="P273" s="58">
        <f t="shared" si="31"/>
        <v>29</v>
      </c>
      <c r="Q273" s="39">
        <f t="shared" si="32"/>
        <v>29</v>
      </c>
      <c r="R273" s="50"/>
      <c r="S273" s="50"/>
      <c r="T273" s="39">
        <f t="shared" si="33"/>
        <v>29</v>
      </c>
      <c r="U273" s="39">
        <f t="shared" si="33"/>
        <v>29</v>
      </c>
      <c r="V273" s="50"/>
      <c r="W273" s="50"/>
      <c r="X273" s="39">
        <f t="shared" si="34"/>
        <v>29</v>
      </c>
      <c r="Y273" s="39">
        <f t="shared" si="35"/>
        <v>29</v>
      </c>
    </row>
    <row r="274" spans="1:25" s="49" customFormat="1" ht="36" x14ac:dyDescent="0.2">
      <c r="A274" s="34" t="s">
        <v>16</v>
      </c>
      <c r="B274" s="40">
        <v>63</v>
      </c>
      <c r="C274" s="41">
        <v>804</v>
      </c>
      <c r="D274" s="35">
        <v>5</v>
      </c>
      <c r="E274" s="36">
        <v>0</v>
      </c>
      <c r="F274" s="42">
        <v>8001</v>
      </c>
      <c r="G274" s="36">
        <v>240</v>
      </c>
      <c r="H274" s="39">
        <v>29</v>
      </c>
      <c r="I274" s="39">
        <v>29</v>
      </c>
      <c r="J274" s="57"/>
      <c r="K274" s="57"/>
      <c r="L274" s="39">
        <f t="shared" si="29"/>
        <v>29</v>
      </c>
      <c r="M274" s="39">
        <f t="shared" si="30"/>
        <v>29</v>
      </c>
      <c r="N274" s="58"/>
      <c r="O274" s="58"/>
      <c r="P274" s="58">
        <f t="shared" si="31"/>
        <v>29</v>
      </c>
      <c r="Q274" s="39">
        <f t="shared" si="32"/>
        <v>29</v>
      </c>
      <c r="R274" s="50"/>
      <c r="S274" s="50"/>
      <c r="T274" s="39">
        <f t="shared" si="33"/>
        <v>29</v>
      </c>
      <c r="U274" s="39">
        <f t="shared" si="33"/>
        <v>29</v>
      </c>
      <c r="V274" s="50"/>
      <c r="W274" s="50"/>
      <c r="X274" s="39">
        <f t="shared" si="34"/>
        <v>29</v>
      </c>
      <c r="Y274" s="39">
        <f t="shared" si="35"/>
        <v>29</v>
      </c>
    </row>
    <row r="275" spans="1:25" s="49" customFormat="1" ht="12" x14ac:dyDescent="0.2">
      <c r="A275" s="34" t="s">
        <v>48</v>
      </c>
      <c r="B275" s="40">
        <v>63</v>
      </c>
      <c r="C275" s="41">
        <v>804</v>
      </c>
      <c r="D275" s="35">
        <v>5</v>
      </c>
      <c r="E275" s="36">
        <v>0</v>
      </c>
      <c r="F275" s="42">
        <v>8001</v>
      </c>
      <c r="G275" s="36">
        <v>800</v>
      </c>
      <c r="H275" s="39">
        <v>8.1999999999999993</v>
      </c>
      <c r="I275" s="39">
        <v>8.1999999999999993</v>
      </c>
      <c r="J275" s="57"/>
      <c r="K275" s="57"/>
      <c r="L275" s="39">
        <f t="shared" si="29"/>
        <v>8.1999999999999993</v>
      </c>
      <c r="M275" s="39">
        <f t="shared" si="30"/>
        <v>8.1999999999999993</v>
      </c>
      <c r="N275" s="58"/>
      <c r="O275" s="58"/>
      <c r="P275" s="58">
        <f t="shared" si="31"/>
        <v>8.1999999999999993</v>
      </c>
      <c r="Q275" s="39">
        <f t="shared" si="32"/>
        <v>8.1999999999999993</v>
      </c>
      <c r="R275" s="50"/>
      <c r="S275" s="50"/>
      <c r="T275" s="39">
        <f t="shared" si="33"/>
        <v>8.1999999999999993</v>
      </c>
      <c r="U275" s="39">
        <f t="shared" si="33"/>
        <v>8.1999999999999993</v>
      </c>
      <c r="V275" s="50"/>
      <c r="W275" s="50"/>
      <c r="X275" s="39">
        <f t="shared" si="34"/>
        <v>8.1999999999999993</v>
      </c>
      <c r="Y275" s="39">
        <f t="shared" si="35"/>
        <v>8.1999999999999993</v>
      </c>
    </row>
    <row r="276" spans="1:25" s="49" customFormat="1" ht="12" x14ac:dyDescent="0.2">
      <c r="A276" s="34" t="s">
        <v>49</v>
      </c>
      <c r="B276" s="40">
        <v>63</v>
      </c>
      <c r="C276" s="41">
        <v>804</v>
      </c>
      <c r="D276" s="35">
        <v>5</v>
      </c>
      <c r="E276" s="36">
        <v>0</v>
      </c>
      <c r="F276" s="42">
        <v>8001</v>
      </c>
      <c r="G276" s="36">
        <v>850</v>
      </c>
      <c r="H276" s="39">
        <v>8.1999999999999993</v>
      </c>
      <c r="I276" s="39">
        <v>8.1999999999999993</v>
      </c>
      <c r="J276" s="57"/>
      <c r="K276" s="57"/>
      <c r="L276" s="39">
        <f t="shared" si="29"/>
        <v>8.1999999999999993</v>
      </c>
      <c r="M276" s="39">
        <f t="shared" si="30"/>
        <v>8.1999999999999993</v>
      </c>
      <c r="N276" s="58"/>
      <c r="O276" s="58"/>
      <c r="P276" s="58">
        <f t="shared" si="31"/>
        <v>8.1999999999999993</v>
      </c>
      <c r="Q276" s="39">
        <f t="shared" si="32"/>
        <v>8.1999999999999993</v>
      </c>
      <c r="R276" s="50"/>
      <c r="S276" s="50"/>
      <c r="T276" s="39">
        <f t="shared" si="33"/>
        <v>8.1999999999999993</v>
      </c>
      <c r="U276" s="39">
        <f t="shared" si="33"/>
        <v>8.1999999999999993</v>
      </c>
      <c r="V276" s="50"/>
      <c r="W276" s="50"/>
      <c r="X276" s="39">
        <f t="shared" si="34"/>
        <v>8.1999999999999993</v>
      </c>
      <c r="Y276" s="39">
        <f t="shared" si="35"/>
        <v>8.1999999999999993</v>
      </c>
    </row>
    <row r="277" spans="1:25" s="49" customFormat="1" ht="48" x14ac:dyDescent="0.2">
      <c r="A277" s="72" t="s">
        <v>107</v>
      </c>
      <c r="B277" s="78">
        <v>78</v>
      </c>
      <c r="C277" s="89"/>
      <c r="D277" s="90"/>
      <c r="E277" s="70"/>
      <c r="F277" s="91"/>
      <c r="G277" s="70"/>
      <c r="H277" s="73">
        <v>344137.9</v>
      </c>
      <c r="I277" s="73">
        <v>474238.6</v>
      </c>
      <c r="J277" s="92"/>
      <c r="K277" s="92"/>
      <c r="L277" s="73">
        <f t="shared" si="29"/>
        <v>344137.9</v>
      </c>
      <c r="M277" s="73">
        <f t="shared" si="30"/>
        <v>474238.6</v>
      </c>
      <c r="N277" s="84"/>
      <c r="O277" s="84"/>
      <c r="P277" s="84">
        <f t="shared" si="31"/>
        <v>344137.9</v>
      </c>
      <c r="Q277" s="73">
        <f t="shared" si="32"/>
        <v>474238.6</v>
      </c>
      <c r="R277" s="73">
        <f>R278+R288+R368</f>
        <v>501.6</v>
      </c>
      <c r="S277" s="73">
        <f>S278+S288+S368</f>
        <v>501.6</v>
      </c>
      <c r="T277" s="73">
        <f t="shared" si="33"/>
        <v>344639.5</v>
      </c>
      <c r="U277" s="73">
        <f t="shared" si="33"/>
        <v>474740.19999999995</v>
      </c>
      <c r="V277" s="50"/>
      <c r="W277" s="50"/>
      <c r="X277" s="73">
        <f t="shared" si="34"/>
        <v>344639.5</v>
      </c>
      <c r="Y277" s="73">
        <f t="shared" si="35"/>
        <v>474740.19999999995</v>
      </c>
    </row>
    <row r="278" spans="1:25" s="49" customFormat="1" ht="12" x14ac:dyDescent="0.2">
      <c r="A278" s="34" t="s">
        <v>11</v>
      </c>
      <c r="B278" s="40">
        <v>78</v>
      </c>
      <c r="C278" s="41">
        <v>100</v>
      </c>
      <c r="D278" s="35"/>
      <c r="E278" s="36"/>
      <c r="F278" s="42"/>
      <c r="G278" s="36"/>
      <c r="H278" s="39">
        <v>1232.2</v>
      </c>
      <c r="I278" s="39">
        <v>1232.2</v>
      </c>
      <c r="J278" s="57"/>
      <c r="K278" s="57"/>
      <c r="L278" s="39">
        <f t="shared" si="29"/>
        <v>1232.2</v>
      </c>
      <c r="M278" s="39">
        <f t="shared" si="30"/>
        <v>1232.2</v>
      </c>
      <c r="N278" s="58"/>
      <c r="O278" s="58"/>
      <c r="P278" s="58">
        <f t="shared" si="31"/>
        <v>1232.2</v>
      </c>
      <c r="Q278" s="39">
        <f t="shared" si="32"/>
        <v>1232.2</v>
      </c>
      <c r="R278" s="50"/>
      <c r="S278" s="50"/>
      <c r="T278" s="39">
        <f t="shared" si="33"/>
        <v>1232.2</v>
      </c>
      <c r="U278" s="39">
        <f t="shared" si="33"/>
        <v>1232.2</v>
      </c>
      <c r="V278" s="50"/>
      <c r="W278" s="50"/>
      <c r="X278" s="39">
        <f t="shared" si="34"/>
        <v>1232.2</v>
      </c>
      <c r="Y278" s="39">
        <f t="shared" si="35"/>
        <v>1232.2</v>
      </c>
    </row>
    <row r="279" spans="1:25" s="49" customFormat="1" ht="12" x14ac:dyDescent="0.2">
      <c r="A279" s="34" t="s">
        <v>17</v>
      </c>
      <c r="B279" s="40">
        <v>78</v>
      </c>
      <c r="C279" s="41">
        <v>113</v>
      </c>
      <c r="D279" s="35"/>
      <c r="E279" s="36"/>
      <c r="F279" s="42"/>
      <c r="G279" s="36"/>
      <c r="H279" s="39">
        <v>1232.2</v>
      </c>
      <c r="I279" s="39">
        <v>1232.2</v>
      </c>
      <c r="J279" s="57"/>
      <c r="K279" s="57"/>
      <c r="L279" s="39">
        <f t="shared" si="29"/>
        <v>1232.2</v>
      </c>
      <c r="M279" s="39">
        <f t="shared" si="30"/>
        <v>1232.2</v>
      </c>
      <c r="N279" s="58"/>
      <c r="O279" s="58"/>
      <c r="P279" s="58">
        <f t="shared" si="31"/>
        <v>1232.2</v>
      </c>
      <c r="Q279" s="39">
        <f t="shared" si="32"/>
        <v>1232.2</v>
      </c>
      <c r="R279" s="50"/>
      <c r="S279" s="50"/>
      <c r="T279" s="39">
        <f t="shared" si="33"/>
        <v>1232.2</v>
      </c>
      <c r="U279" s="39">
        <f t="shared" si="33"/>
        <v>1232.2</v>
      </c>
      <c r="V279" s="50"/>
      <c r="W279" s="50"/>
      <c r="X279" s="39">
        <f t="shared" si="34"/>
        <v>1232.2</v>
      </c>
      <c r="Y279" s="39">
        <f t="shared" si="35"/>
        <v>1232.2</v>
      </c>
    </row>
    <row r="280" spans="1:25" s="49" customFormat="1" ht="96" x14ac:dyDescent="0.2">
      <c r="A280" s="34" t="s">
        <v>108</v>
      </c>
      <c r="B280" s="40">
        <v>78</v>
      </c>
      <c r="C280" s="41">
        <v>113</v>
      </c>
      <c r="D280" s="35">
        <v>4</v>
      </c>
      <c r="E280" s="36">
        <v>0</v>
      </c>
      <c r="F280" s="42">
        <v>0</v>
      </c>
      <c r="G280" s="36"/>
      <c r="H280" s="39">
        <v>1201</v>
      </c>
      <c r="I280" s="39">
        <v>1201</v>
      </c>
      <c r="J280" s="57"/>
      <c r="K280" s="57"/>
      <c r="L280" s="39">
        <f t="shared" si="29"/>
        <v>1201</v>
      </c>
      <c r="M280" s="39">
        <f t="shared" si="30"/>
        <v>1201</v>
      </c>
      <c r="N280" s="58"/>
      <c r="O280" s="58"/>
      <c r="P280" s="58">
        <f t="shared" si="31"/>
        <v>1201</v>
      </c>
      <c r="Q280" s="39">
        <f t="shared" si="32"/>
        <v>1201</v>
      </c>
      <c r="R280" s="50"/>
      <c r="S280" s="50"/>
      <c r="T280" s="39">
        <f t="shared" si="33"/>
        <v>1201</v>
      </c>
      <c r="U280" s="39">
        <f t="shared" si="33"/>
        <v>1201</v>
      </c>
      <c r="V280" s="50"/>
      <c r="W280" s="50"/>
      <c r="X280" s="39">
        <f t="shared" si="34"/>
        <v>1201</v>
      </c>
      <c r="Y280" s="39">
        <f t="shared" si="35"/>
        <v>1201</v>
      </c>
    </row>
    <row r="281" spans="1:25" s="49" customFormat="1" ht="24" x14ac:dyDescent="0.2">
      <c r="A281" s="34" t="s">
        <v>109</v>
      </c>
      <c r="B281" s="40">
        <v>78</v>
      </c>
      <c r="C281" s="41">
        <v>113</v>
      </c>
      <c r="D281" s="35">
        <v>4</v>
      </c>
      <c r="E281" s="36">
        <v>0</v>
      </c>
      <c r="F281" s="42">
        <v>8161</v>
      </c>
      <c r="G281" s="36"/>
      <c r="H281" s="39">
        <v>1201</v>
      </c>
      <c r="I281" s="39">
        <v>1201</v>
      </c>
      <c r="J281" s="57"/>
      <c r="K281" s="57"/>
      <c r="L281" s="39">
        <f t="shared" si="29"/>
        <v>1201</v>
      </c>
      <c r="M281" s="39">
        <f t="shared" si="30"/>
        <v>1201</v>
      </c>
      <c r="N281" s="58"/>
      <c r="O281" s="58"/>
      <c r="P281" s="58">
        <f t="shared" si="31"/>
        <v>1201</v>
      </c>
      <c r="Q281" s="39">
        <f t="shared" si="32"/>
        <v>1201</v>
      </c>
      <c r="R281" s="50"/>
      <c r="S281" s="50"/>
      <c r="T281" s="39">
        <f t="shared" si="33"/>
        <v>1201</v>
      </c>
      <c r="U281" s="39">
        <f t="shared" si="33"/>
        <v>1201</v>
      </c>
      <c r="V281" s="50"/>
      <c r="W281" s="50"/>
      <c r="X281" s="39">
        <f t="shared" si="34"/>
        <v>1201</v>
      </c>
      <c r="Y281" s="39">
        <f t="shared" si="35"/>
        <v>1201</v>
      </c>
    </row>
    <row r="282" spans="1:25" s="49" customFormat="1" ht="24" x14ac:dyDescent="0.2">
      <c r="A282" s="34" t="s">
        <v>15</v>
      </c>
      <c r="B282" s="40">
        <v>78</v>
      </c>
      <c r="C282" s="41">
        <v>113</v>
      </c>
      <c r="D282" s="35">
        <v>4</v>
      </c>
      <c r="E282" s="36">
        <v>0</v>
      </c>
      <c r="F282" s="42">
        <v>8161</v>
      </c>
      <c r="G282" s="36">
        <v>200</v>
      </c>
      <c r="H282" s="39">
        <v>1201</v>
      </c>
      <c r="I282" s="39">
        <v>1201</v>
      </c>
      <c r="J282" s="57"/>
      <c r="K282" s="57"/>
      <c r="L282" s="39">
        <f t="shared" si="29"/>
        <v>1201</v>
      </c>
      <c r="M282" s="39">
        <f t="shared" si="30"/>
        <v>1201</v>
      </c>
      <c r="N282" s="58"/>
      <c r="O282" s="58"/>
      <c r="P282" s="58">
        <f t="shared" si="31"/>
        <v>1201</v>
      </c>
      <c r="Q282" s="39">
        <f t="shared" si="32"/>
        <v>1201</v>
      </c>
      <c r="R282" s="50"/>
      <c r="S282" s="50"/>
      <c r="T282" s="39">
        <f t="shared" si="33"/>
        <v>1201</v>
      </c>
      <c r="U282" s="39">
        <f t="shared" si="33"/>
        <v>1201</v>
      </c>
      <c r="V282" s="50"/>
      <c r="W282" s="50"/>
      <c r="X282" s="39">
        <f t="shared" si="34"/>
        <v>1201</v>
      </c>
      <c r="Y282" s="39">
        <f t="shared" si="35"/>
        <v>1201</v>
      </c>
    </row>
    <row r="283" spans="1:25" s="49" customFormat="1" ht="36" x14ac:dyDescent="0.2">
      <c r="A283" s="34" t="s">
        <v>16</v>
      </c>
      <c r="B283" s="40">
        <v>78</v>
      </c>
      <c r="C283" s="41">
        <v>113</v>
      </c>
      <c r="D283" s="35">
        <v>4</v>
      </c>
      <c r="E283" s="36">
        <v>0</v>
      </c>
      <c r="F283" s="42">
        <v>8161</v>
      </c>
      <c r="G283" s="36">
        <v>240</v>
      </c>
      <c r="H283" s="39">
        <v>1201</v>
      </c>
      <c r="I283" s="39">
        <v>1201</v>
      </c>
      <c r="J283" s="57"/>
      <c r="K283" s="57"/>
      <c r="L283" s="39">
        <f t="shared" si="29"/>
        <v>1201</v>
      </c>
      <c r="M283" s="39">
        <f t="shared" si="30"/>
        <v>1201</v>
      </c>
      <c r="N283" s="58"/>
      <c r="O283" s="58"/>
      <c r="P283" s="58">
        <f t="shared" si="31"/>
        <v>1201</v>
      </c>
      <c r="Q283" s="39">
        <f t="shared" si="32"/>
        <v>1201</v>
      </c>
      <c r="R283" s="50"/>
      <c r="S283" s="50"/>
      <c r="T283" s="39">
        <f t="shared" si="33"/>
        <v>1201</v>
      </c>
      <c r="U283" s="39">
        <f t="shared" si="33"/>
        <v>1201</v>
      </c>
      <c r="V283" s="50"/>
      <c r="W283" s="50"/>
      <c r="X283" s="39">
        <f t="shared" si="34"/>
        <v>1201</v>
      </c>
      <c r="Y283" s="39">
        <f t="shared" si="35"/>
        <v>1201</v>
      </c>
    </row>
    <row r="284" spans="1:25" s="49" customFormat="1" ht="96" x14ac:dyDescent="0.2">
      <c r="A284" s="34" t="s">
        <v>24</v>
      </c>
      <c r="B284" s="40">
        <v>78</v>
      </c>
      <c r="C284" s="41">
        <v>113</v>
      </c>
      <c r="D284" s="35">
        <v>7</v>
      </c>
      <c r="E284" s="36">
        <v>0</v>
      </c>
      <c r="F284" s="42">
        <v>0</v>
      </c>
      <c r="G284" s="36"/>
      <c r="H284" s="39">
        <v>31.2</v>
      </c>
      <c r="I284" s="39">
        <v>31.2</v>
      </c>
      <c r="J284" s="57"/>
      <c r="K284" s="57"/>
      <c r="L284" s="39">
        <f t="shared" ref="L284:L347" si="36">J284+H284</f>
        <v>31.2</v>
      </c>
      <c r="M284" s="39">
        <f t="shared" ref="M284:M347" si="37">I284+K284</f>
        <v>31.2</v>
      </c>
      <c r="N284" s="58"/>
      <c r="O284" s="58"/>
      <c r="P284" s="58">
        <f t="shared" ref="P284:P347" si="38">L284+N284</f>
        <v>31.2</v>
      </c>
      <c r="Q284" s="39">
        <f t="shared" ref="Q284:Q347" si="39">M284+O284</f>
        <v>31.2</v>
      </c>
      <c r="R284" s="50"/>
      <c r="S284" s="50"/>
      <c r="T284" s="39">
        <f t="shared" si="33"/>
        <v>31.2</v>
      </c>
      <c r="U284" s="39">
        <f t="shared" si="33"/>
        <v>31.2</v>
      </c>
      <c r="V284" s="50"/>
      <c r="W284" s="50"/>
      <c r="X284" s="39">
        <f t="shared" si="34"/>
        <v>31.2</v>
      </c>
      <c r="Y284" s="39">
        <f t="shared" si="35"/>
        <v>31.2</v>
      </c>
    </row>
    <row r="285" spans="1:25" s="49" customFormat="1" ht="36" x14ac:dyDescent="0.2">
      <c r="A285" s="34" t="s">
        <v>25</v>
      </c>
      <c r="B285" s="40">
        <v>78</v>
      </c>
      <c r="C285" s="41">
        <v>113</v>
      </c>
      <c r="D285" s="35">
        <v>7</v>
      </c>
      <c r="E285" s="36">
        <v>0</v>
      </c>
      <c r="F285" s="42">
        <v>8066</v>
      </c>
      <c r="G285" s="36"/>
      <c r="H285" s="39">
        <v>31.2</v>
      </c>
      <c r="I285" s="39">
        <v>31.2</v>
      </c>
      <c r="J285" s="57"/>
      <c r="K285" s="57"/>
      <c r="L285" s="39">
        <f t="shared" si="36"/>
        <v>31.2</v>
      </c>
      <c r="M285" s="39">
        <f t="shared" si="37"/>
        <v>31.2</v>
      </c>
      <c r="N285" s="58"/>
      <c r="O285" s="58"/>
      <c r="P285" s="58">
        <f t="shared" si="38"/>
        <v>31.2</v>
      </c>
      <c r="Q285" s="39">
        <f t="shared" si="39"/>
        <v>31.2</v>
      </c>
      <c r="R285" s="50"/>
      <c r="S285" s="50"/>
      <c r="T285" s="39">
        <f t="shared" si="33"/>
        <v>31.2</v>
      </c>
      <c r="U285" s="39">
        <f t="shared" si="33"/>
        <v>31.2</v>
      </c>
      <c r="V285" s="50"/>
      <c r="W285" s="50"/>
      <c r="X285" s="39">
        <f t="shared" si="34"/>
        <v>31.2</v>
      </c>
      <c r="Y285" s="39">
        <f t="shared" si="35"/>
        <v>31.2</v>
      </c>
    </row>
    <row r="286" spans="1:25" s="49" customFormat="1" ht="24" x14ac:dyDescent="0.2">
      <c r="A286" s="34" t="s">
        <v>15</v>
      </c>
      <c r="B286" s="40">
        <v>78</v>
      </c>
      <c r="C286" s="41">
        <v>113</v>
      </c>
      <c r="D286" s="35">
        <v>7</v>
      </c>
      <c r="E286" s="36">
        <v>0</v>
      </c>
      <c r="F286" s="42">
        <v>8066</v>
      </c>
      <c r="G286" s="36">
        <v>200</v>
      </c>
      <c r="H286" s="39">
        <v>31.2</v>
      </c>
      <c r="I286" s="39">
        <v>31.2</v>
      </c>
      <c r="J286" s="57"/>
      <c r="K286" s="57"/>
      <c r="L286" s="39">
        <f t="shared" si="36"/>
        <v>31.2</v>
      </c>
      <c r="M286" s="39">
        <f t="shared" si="37"/>
        <v>31.2</v>
      </c>
      <c r="N286" s="58"/>
      <c r="O286" s="58"/>
      <c r="P286" s="58">
        <f t="shared" si="38"/>
        <v>31.2</v>
      </c>
      <c r="Q286" s="39">
        <f t="shared" si="39"/>
        <v>31.2</v>
      </c>
      <c r="R286" s="50"/>
      <c r="S286" s="50"/>
      <c r="T286" s="39">
        <f t="shared" si="33"/>
        <v>31.2</v>
      </c>
      <c r="U286" s="39">
        <f t="shared" si="33"/>
        <v>31.2</v>
      </c>
      <c r="V286" s="50"/>
      <c r="W286" s="50"/>
      <c r="X286" s="39">
        <f t="shared" si="34"/>
        <v>31.2</v>
      </c>
      <c r="Y286" s="39">
        <f t="shared" si="35"/>
        <v>31.2</v>
      </c>
    </row>
    <row r="287" spans="1:25" s="49" customFormat="1" ht="36" x14ac:dyDescent="0.2">
      <c r="A287" s="34" t="s">
        <v>16</v>
      </c>
      <c r="B287" s="40">
        <v>78</v>
      </c>
      <c r="C287" s="41">
        <v>113</v>
      </c>
      <c r="D287" s="35">
        <v>7</v>
      </c>
      <c r="E287" s="36">
        <v>0</v>
      </c>
      <c r="F287" s="42">
        <v>8066</v>
      </c>
      <c r="G287" s="36">
        <v>240</v>
      </c>
      <c r="H287" s="39">
        <v>31.2</v>
      </c>
      <c r="I287" s="39">
        <v>31.2</v>
      </c>
      <c r="J287" s="57"/>
      <c r="K287" s="57"/>
      <c r="L287" s="39">
        <f t="shared" si="36"/>
        <v>31.2</v>
      </c>
      <c r="M287" s="39">
        <f t="shared" si="37"/>
        <v>31.2</v>
      </c>
      <c r="N287" s="58"/>
      <c r="O287" s="58"/>
      <c r="P287" s="58">
        <f t="shared" si="38"/>
        <v>31.2</v>
      </c>
      <c r="Q287" s="39">
        <f t="shared" si="39"/>
        <v>31.2</v>
      </c>
      <c r="R287" s="50"/>
      <c r="S287" s="50"/>
      <c r="T287" s="39">
        <f t="shared" si="33"/>
        <v>31.2</v>
      </c>
      <c r="U287" s="39">
        <f t="shared" si="33"/>
        <v>31.2</v>
      </c>
      <c r="V287" s="50"/>
      <c r="W287" s="50"/>
      <c r="X287" s="39">
        <f t="shared" si="34"/>
        <v>31.2</v>
      </c>
      <c r="Y287" s="39">
        <f t="shared" si="35"/>
        <v>31.2</v>
      </c>
    </row>
    <row r="288" spans="1:25" s="49" customFormat="1" ht="12" x14ac:dyDescent="0.2">
      <c r="A288" s="34" t="s">
        <v>73</v>
      </c>
      <c r="B288" s="40">
        <v>78</v>
      </c>
      <c r="C288" s="41">
        <v>700</v>
      </c>
      <c r="D288" s="35"/>
      <c r="E288" s="36"/>
      <c r="F288" s="42"/>
      <c r="G288" s="36"/>
      <c r="H288" s="39">
        <v>333447.2</v>
      </c>
      <c r="I288" s="39">
        <v>463547.9</v>
      </c>
      <c r="J288" s="57"/>
      <c r="K288" s="57"/>
      <c r="L288" s="39">
        <f t="shared" si="36"/>
        <v>333447.2</v>
      </c>
      <c r="M288" s="39">
        <f t="shared" si="37"/>
        <v>463547.9</v>
      </c>
      <c r="N288" s="58"/>
      <c r="O288" s="58"/>
      <c r="P288" s="58">
        <f t="shared" si="38"/>
        <v>333447.2</v>
      </c>
      <c r="Q288" s="39">
        <f t="shared" si="39"/>
        <v>463547.9</v>
      </c>
      <c r="R288" s="93">
        <f>R289+R300</f>
        <v>501.6</v>
      </c>
      <c r="S288" s="93">
        <f>S289+S300</f>
        <v>501.6</v>
      </c>
      <c r="T288" s="39">
        <f t="shared" si="33"/>
        <v>333948.79999999999</v>
      </c>
      <c r="U288" s="39">
        <f t="shared" si="33"/>
        <v>464049.5</v>
      </c>
      <c r="V288" s="50"/>
      <c r="W288" s="50"/>
      <c r="X288" s="39">
        <f t="shared" si="34"/>
        <v>333948.79999999999</v>
      </c>
      <c r="Y288" s="39">
        <f t="shared" si="35"/>
        <v>464049.5</v>
      </c>
    </row>
    <row r="289" spans="1:25" s="49" customFormat="1" ht="12" x14ac:dyDescent="0.2">
      <c r="A289" s="34" t="s">
        <v>110</v>
      </c>
      <c r="B289" s="40">
        <v>78</v>
      </c>
      <c r="C289" s="41">
        <v>701</v>
      </c>
      <c r="D289" s="35"/>
      <c r="E289" s="36"/>
      <c r="F289" s="42"/>
      <c r="G289" s="36"/>
      <c r="H289" s="39">
        <v>127847.7</v>
      </c>
      <c r="I289" s="39">
        <v>128396.5</v>
      </c>
      <c r="J289" s="57"/>
      <c r="K289" s="57"/>
      <c r="L289" s="39">
        <f t="shared" si="36"/>
        <v>127847.7</v>
      </c>
      <c r="M289" s="39">
        <f t="shared" si="37"/>
        <v>128396.5</v>
      </c>
      <c r="N289" s="58"/>
      <c r="O289" s="58"/>
      <c r="P289" s="58">
        <f t="shared" si="38"/>
        <v>127847.7</v>
      </c>
      <c r="Q289" s="39">
        <f t="shared" si="39"/>
        <v>128396.5</v>
      </c>
      <c r="R289" s="93">
        <f>R290</f>
        <v>0</v>
      </c>
      <c r="S289" s="93">
        <f>S290</f>
        <v>0</v>
      </c>
      <c r="T289" s="39">
        <f t="shared" si="33"/>
        <v>127847.7</v>
      </c>
      <c r="U289" s="39">
        <f t="shared" si="33"/>
        <v>128396.5</v>
      </c>
      <c r="V289" s="50"/>
      <c r="W289" s="50"/>
      <c r="X289" s="39">
        <f t="shared" si="34"/>
        <v>127847.7</v>
      </c>
      <c r="Y289" s="39">
        <f t="shared" si="35"/>
        <v>128396.5</v>
      </c>
    </row>
    <row r="290" spans="1:25" s="49" customFormat="1" ht="96" x14ac:dyDescent="0.2">
      <c r="A290" s="34" t="s">
        <v>108</v>
      </c>
      <c r="B290" s="40">
        <v>78</v>
      </c>
      <c r="C290" s="41">
        <v>701</v>
      </c>
      <c r="D290" s="35">
        <v>4</v>
      </c>
      <c r="E290" s="36">
        <v>0</v>
      </c>
      <c r="F290" s="42">
        <v>0</v>
      </c>
      <c r="G290" s="36"/>
      <c r="H290" s="39">
        <v>127847.7</v>
      </c>
      <c r="I290" s="39">
        <v>128396.5</v>
      </c>
      <c r="J290" s="57"/>
      <c r="K290" s="57"/>
      <c r="L290" s="39">
        <f t="shared" si="36"/>
        <v>127847.7</v>
      </c>
      <c r="M290" s="39">
        <f t="shared" si="37"/>
        <v>128396.5</v>
      </c>
      <c r="N290" s="58"/>
      <c r="O290" s="58"/>
      <c r="P290" s="58">
        <f t="shared" si="38"/>
        <v>127847.7</v>
      </c>
      <c r="Q290" s="39">
        <f t="shared" si="39"/>
        <v>128396.5</v>
      </c>
      <c r="R290" s="94">
        <f>R291+R294+R297</f>
        <v>0</v>
      </c>
      <c r="S290" s="94">
        <f>S291+S294+S297</f>
        <v>0</v>
      </c>
      <c r="T290" s="39">
        <f t="shared" si="33"/>
        <v>127847.7</v>
      </c>
      <c r="U290" s="39">
        <f t="shared" si="33"/>
        <v>128396.5</v>
      </c>
      <c r="V290" s="50"/>
      <c r="W290" s="50"/>
      <c r="X290" s="39">
        <f t="shared" si="34"/>
        <v>127847.7</v>
      </c>
      <c r="Y290" s="39">
        <f t="shared" si="35"/>
        <v>128396.5</v>
      </c>
    </row>
    <row r="291" spans="1:25" s="49" customFormat="1" ht="24" x14ac:dyDescent="0.2">
      <c r="A291" s="34" t="s">
        <v>111</v>
      </c>
      <c r="B291" s="40">
        <v>78</v>
      </c>
      <c r="C291" s="41">
        <v>701</v>
      </c>
      <c r="D291" s="35">
        <v>4</v>
      </c>
      <c r="E291" s="36">
        <v>0</v>
      </c>
      <c r="F291" s="42">
        <v>7862</v>
      </c>
      <c r="G291" s="36"/>
      <c r="H291" s="39">
        <v>86630.5</v>
      </c>
      <c r="I291" s="39">
        <v>86630.5</v>
      </c>
      <c r="J291" s="57"/>
      <c r="K291" s="57"/>
      <c r="L291" s="39">
        <f t="shared" si="36"/>
        <v>86630.5</v>
      </c>
      <c r="M291" s="39">
        <f t="shared" si="37"/>
        <v>86630.5</v>
      </c>
      <c r="N291" s="58"/>
      <c r="O291" s="58"/>
      <c r="P291" s="58">
        <f t="shared" si="38"/>
        <v>86630.5</v>
      </c>
      <c r="Q291" s="39">
        <f t="shared" si="39"/>
        <v>86630.5</v>
      </c>
      <c r="R291" s="93"/>
      <c r="S291" s="93"/>
      <c r="T291" s="39">
        <f t="shared" si="33"/>
        <v>86630.5</v>
      </c>
      <c r="U291" s="39">
        <f t="shared" si="33"/>
        <v>86630.5</v>
      </c>
      <c r="V291" s="50"/>
      <c r="W291" s="50"/>
      <c r="X291" s="39">
        <f t="shared" si="34"/>
        <v>86630.5</v>
      </c>
      <c r="Y291" s="39">
        <f t="shared" si="35"/>
        <v>86630.5</v>
      </c>
    </row>
    <row r="292" spans="1:25" s="49" customFormat="1" ht="36" x14ac:dyDescent="0.2">
      <c r="A292" s="34" t="s">
        <v>32</v>
      </c>
      <c r="B292" s="40">
        <v>78</v>
      </c>
      <c r="C292" s="41">
        <v>701</v>
      </c>
      <c r="D292" s="35">
        <v>4</v>
      </c>
      <c r="E292" s="36">
        <v>0</v>
      </c>
      <c r="F292" s="42">
        <v>7862</v>
      </c>
      <c r="G292" s="36">
        <v>600</v>
      </c>
      <c r="H292" s="39">
        <v>86630.5</v>
      </c>
      <c r="I292" s="39">
        <v>86630.5</v>
      </c>
      <c r="J292" s="57"/>
      <c r="K292" s="57"/>
      <c r="L292" s="39">
        <f t="shared" si="36"/>
        <v>86630.5</v>
      </c>
      <c r="M292" s="39">
        <f t="shared" si="37"/>
        <v>86630.5</v>
      </c>
      <c r="N292" s="58"/>
      <c r="O292" s="58"/>
      <c r="P292" s="58">
        <f t="shared" si="38"/>
        <v>86630.5</v>
      </c>
      <c r="Q292" s="39">
        <f t="shared" si="39"/>
        <v>86630.5</v>
      </c>
      <c r="R292" s="93"/>
      <c r="S292" s="93"/>
      <c r="T292" s="39">
        <f t="shared" si="33"/>
        <v>86630.5</v>
      </c>
      <c r="U292" s="39">
        <f t="shared" si="33"/>
        <v>86630.5</v>
      </c>
      <c r="V292" s="50"/>
      <c r="W292" s="50"/>
      <c r="X292" s="39">
        <f t="shared" si="34"/>
        <v>86630.5</v>
      </c>
      <c r="Y292" s="39">
        <f t="shared" si="35"/>
        <v>86630.5</v>
      </c>
    </row>
    <row r="293" spans="1:25" s="49" customFormat="1" ht="12" x14ac:dyDescent="0.2">
      <c r="A293" s="34" t="s">
        <v>33</v>
      </c>
      <c r="B293" s="40">
        <v>78</v>
      </c>
      <c r="C293" s="41">
        <v>701</v>
      </c>
      <c r="D293" s="35">
        <v>4</v>
      </c>
      <c r="E293" s="36">
        <v>0</v>
      </c>
      <c r="F293" s="42">
        <v>7862</v>
      </c>
      <c r="G293" s="36">
        <v>610</v>
      </c>
      <c r="H293" s="39">
        <v>86630.5</v>
      </c>
      <c r="I293" s="39">
        <v>86630.5</v>
      </c>
      <c r="J293" s="57"/>
      <c r="K293" s="57"/>
      <c r="L293" s="39">
        <f t="shared" si="36"/>
        <v>86630.5</v>
      </c>
      <c r="M293" s="39">
        <f t="shared" si="37"/>
        <v>86630.5</v>
      </c>
      <c r="N293" s="58"/>
      <c r="O293" s="58"/>
      <c r="P293" s="58">
        <f t="shared" si="38"/>
        <v>86630.5</v>
      </c>
      <c r="Q293" s="39">
        <f t="shared" si="39"/>
        <v>86630.5</v>
      </c>
      <c r="R293" s="93"/>
      <c r="S293" s="93"/>
      <c r="T293" s="39">
        <f t="shared" si="33"/>
        <v>86630.5</v>
      </c>
      <c r="U293" s="39">
        <f t="shared" si="33"/>
        <v>86630.5</v>
      </c>
      <c r="V293" s="50"/>
      <c r="W293" s="50"/>
      <c r="X293" s="39">
        <f t="shared" si="34"/>
        <v>86630.5</v>
      </c>
      <c r="Y293" s="39">
        <f t="shared" si="35"/>
        <v>86630.5</v>
      </c>
    </row>
    <row r="294" spans="1:25" s="49" customFormat="1" ht="24" x14ac:dyDescent="0.2">
      <c r="A294" s="34" t="s">
        <v>112</v>
      </c>
      <c r="B294" s="40">
        <v>78</v>
      </c>
      <c r="C294" s="41">
        <v>701</v>
      </c>
      <c r="D294" s="35">
        <v>4</v>
      </c>
      <c r="E294" s="36">
        <v>0</v>
      </c>
      <c r="F294" s="42">
        <v>8403</v>
      </c>
      <c r="G294" s="36"/>
      <c r="H294" s="39">
        <v>201</v>
      </c>
      <c r="I294" s="39">
        <v>0</v>
      </c>
      <c r="J294" s="57"/>
      <c r="K294" s="57"/>
      <c r="L294" s="39">
        <f t="shared" si="36"/>
        <v>201</v>
      </c>
      <c r="M294" s="39">
        <f t="shared" si="37"/>
        <v>0</v>
      </c>
      <c r="N294" s="58"/>
      <c r="O294" s="58"/>
      <c r="P294" s="58">
        <f t="shared" si="38"/>
        <v>201</v>
      </c>
      <c r="Q294" s="75">
        <f t="shared" si="39"/>
        <v>0</v>
      </c>
      <c r="R294" s="93"/>
      <c r="S294" s="93"/>
      <c r="T294" s="39">
        <f t="shared" si="33"/>
        <v>201</v>
      </c>
      <c r="U294" s="39">
        <f t="shared" si="33"/>
        <v>0</v>
      </c>
      <c r="V294" s="50"/>
      <c r="W294" s="50"/>
      <c r="X294" s="39">
        <f t="shared" si="34"/>
        <v>201</v>
      </c>
      <c r="Y294" s="39">
        <f t="shared" si="35"/>
        <v>0</v>
      </c>
    </row>
    <row r="295" spans="1:25" s="49" customFormat="1" ht="36" x14ac:dyDescent="0.2">
      <c r="A295" s="34" t="s">
        <v>32</v>
      </c>
      <c r="B295" s="40">
        <v>78</v>
      </c>
      <c r="C295" s="41">
        <v>701</v>
      </c>
      <c r="D295" s="35">
        <v>4</v>
      </c>
      <c r="E295" s="36">
        <v>0</v>
      </c>
      <c r="F295" s="42">
        <v>8403</v>
      </c>
      <c r="G295" s="36">
        <v>600</v>
      </c>
      <c r="H295" s="39">
        <v>201</v>
      </c>
      <c r="I295" s="39">
        <v>0</v>
      </c>
      <c r="J295" s="57"/>
      <c r="K295" s="57"/>
      <c r="L295" s="39">
        <f t="shared" si="36"/>
        <v>201</v>
      </c>
      <c r="M295" s="39">
        <f t="shared" si="37"/>
        <v>0</v>
      </c>
      <c r="N295" s="58"/>
      <c r="O295" s="58"/>
      <c r="P295" s="58">
        <f t="shared" si="38"/>
        <v>201</v>
      </c>
      <c r="Q295" s="39">
        <f t="shared" si="39"/>
        <v>0</v>
      </c>
      <c r="R295" s="50"/>
      <c r="S295" s="50"/>
      <c r="T295" s="39">
        <f t="shared" si="33"/>
        <v>201</v>
      </c>
      <c r="U295" s="39">
        <f t="shared" si="33"/>
        <v>0</v>
      </c>
      <c r="V295" s="50"/>
      <c r="W295" s="50"/>
      <c r="X295" s="39">
        <f t="shared" si="34"/>
        <v>201</v>
      </c>
      <c r="Y295" s="39">
        <f t="shared" si="35"/>
        <v>0</v>
      </c>
    </row>
    <row r="296" spans="1:25" s="49" customFormat="1" ht="12" x14ac:dyDescent="0.2">
      <c r="A296" s="34" t="s">
        <v>33</v>
      </c>
      <c r="B296" s="40">
        <v>78</v>
      </c>
      <c r="C296" s="41">
        <v>701</v>
      </c>
      <c r="D296" s="35">
        <v>4</v>
      </c>
      <c r="E296" s="36">
        <v>0</v>
      </c>
      <c r="F296" s="42">
        <v>8403</v>
      </c>
      <c r="G296" s="36">
        <v>610</v>
      </c>
      <c r="H296" s="39">
        <v>201</v>
      </c>
      <c r="I296" s="39">
        <v>0</v>
      </c>
      <c r="J296" s="57"/>
      <c r="K296" s="57"/>
      <c r="L296" s="39">
        <f t="shared" si="36"/>
        <v>201</v>
      </c>
      <c r="M296" s="39">
        <f t="shared" si="37"/>
        <v>0</v>
      </c>
      <c r="N296" s="58"/>
      <c r="O296" s="58"/>
      <c r="P296" s="58">
        <f t="shared" si="38"/>
        <v>201</v>
      </c>
      <c r="Q296" s="39">
        <f t="shared" si="39"/>
        <v>0</v>
      </c>
      <c r="R296" s="50"/>
      <c r="S296" s="50"/>
      <c r="T296" s="39">
        <f t="shared" si="33"/>
        <v>201</v>
      </c>
      <c r="U296" s="39">
        <f t="shared" si="33"/>
        <v>0</v>
      </c>
      <c r="V296" s="50"/>
      <c r="W296" s="50"/>
      <c r="X296" s="39">
        <f t="shared" si="34"/>
        <v>201</v>
      </c>
      <c r="Y296" s="39">
        <f t="shared" si="35"/>
        <v>0</v>
      </c>
    </row>
    <row r="297" spans="1:25" s="49" customFormat="1" ht="72" x14ac:dyDescent="0.2">
      <c r="A297" s="34" t="s">
        <v>113</v>
      </c>
      <c r="B297" s="40">
        <v>78</v>
      </c>
      <c r="C297" s="41">
        <v>701</v>
      </c>
      <c r="D297" s="35">
        <v>4</v>
      </c>
      <c r="E297" s="36">
        <v>0</v>
      </c>
      <c r="F297" s="42">
        <v>8412</v>
      </c>
      <c r="G297" s="36"/>
      <c r="H297" s="39">
        <v>41016.199999999997</v>
      </c>
      <c r="I297" s="39">
        <v>41766</v>
      </c>
      <c r="J297" s="57"/>
      <c r="K297" s="57"/>
      <c r="L297" s="39">
        <f t="shared" si="36"/>
        <v>41016.199999999997</v>
      </c>
      <c r="M297" s="39">
        <f t="shared" si="37"/>
        <v>41766</v>
      </c>
      <c r="N297" s="58"/>
      <c r="O297" s="58"/>
      <c r="P297" s="58">
        <f t="shared" si="38"/>
        <v>41016.199999999997</v>
      </c>
      <c r="Q297" s="39">
        <f t="shared" si="39"/>
        <v>41766</v>
      </c>
      <c r="R297" s="94"/>
      <c r="S297" s="94"/>
      <c r="T297" s="39">
        <f t="shared" si="33"/>
        <v>41016.199999999997</v>
      </c>
      <c r="U297" s="39">
        <f t="shared" si="33"/>
        <v>41766</v>
      </c>
      <c r="V297" s="50"/>
      <c r="W297" s="50"/>
      <c r="X297" s="39">
        <f t="shared" si="34"/>
        <v>41016.199999999997</v>
      </c>
      <c r="Y297" s="39">
        <f t="shared" si="35"/>
        <v>41766</v>
      </c>
    </row>
    <row r="298" spans="1:25" s="49" customFormat="1" ht="36" x14ac:dyDescent="0.2">
      <c r="A298" s="34" t="s">
        <v>32</v>
      </c>
      <c r="B298" s="40">
        <v>78</v>
      </c>
      <c r="C298" s="41">
        <v>701</v>
      </c>
      <c r="D298" s="35">
        <v>4</v>
      </c>
      <c r="E298" s="36">
        <v>0</v>
      </c>
      <c r="F298" s="42">
        <v>8412</v>
      </c>
      <c r="G298" s="36">
        <v>600</v>
      </c>
      <c r="H298" s="39">
        <v>41016.199999999997</v>
      </c>
      <c r="I298" s="39">
        <v>41766</v>
      </c>
      <c r="J298" s="57"/>
      <c r="K298" s="57"/>
      <c r="L298" s="39">
        <f t="shared" si="36"/>
        <v>41016.199999999997</v>
      </c>
      <c r="M298" s="39">
        <f t="shared" si="37"/>
        <v>41766</v>
      </c>
      <c r="N298" s="58"/>
      <c r="O298" s="58"/>
      <c r="P298" s="58">
        <f t="shared" si="38"/>
        <v>41016.199999999997</v>
      </c>
      <c r="Q298" s="39">
        <f t="shared" si="39"/>
        <v>41766</v>
      </c>
      <c r="R298" s="94"/>
      <c r="S298" s="94"/>
      <c r="T298" s="39">
        <f t="shared" si="33"/>
        <v>41016.199999999997</v>
      </c>
      <c r="U298" s="39">
        <f t="shared" si="33"/>
        <v>41766</v>
      </c>
      <c r="V298" s="50"/>
      <c r="W298" s="50"/>
      <c r="X298" s="39">
        <f t="shared" si="34"/>
        <v>41016.199999999997</v>
      </c>
      <c r="Y298" s="39">
        <f t="shared" si="35"/>
        <v>41766</v>
      </c>
    </row>
    <row r="299" spans="1:25" s="49" customFormat="1" ht="12" x14ac:dyDescent="0.2">
      <c r="A299" s="34" t="s">
        <v>33</v>
      </c>
      <c r="B299" s="40">
        <v>78</v>
      </c>
      <c r="C299" s="41">
        <v>701</v>
      </c>
      <c r="D299" s="35">
        <v>4</v>
      </c>
      <c r="E299" s="36">
        <v>0</v>
      </c>
      <c r="F299" s="42">
        <v>8412</v>
      </c>
      <c r="G299" s="36">
        <v>610</v>
      </c>
      <c r="H299" s="39">
        <v>41016.199999999997</v>
      </c>
      <c r="I299" s="39">
        <v>41766</v>
      </c>
      <c r="J299" s="57"/>
      <c r="K299" s="57"/>
      <c r="L299" s="39">
        <f t="shared" si="36"/>
        <v>41016.199999999997</v>
      </c>
      <c r="M299" s="39">
        <f t="shared" si="37"/>
        <v>41766</v>
      </c>
      <c r="N299" s="58"/>
      <c r="O299" s="58"/>
      <c r="P299" s="58">
        <f t="shared" si="38"/>
        <v>41016.199999999997</v>
      </c>
      <c r="Q299" s="39">
        <f t="shared" si="39"/>
        <v>41766</v>
      </c>
      <c r="R299" s="50"/>
      <c r="S299" s="50"/>
      <c r="T299" s="39">
        <f t="shared" si="33"/>
        <v>41016.199999999997</v>
      </c>
      <c r="U299" s="39">
        <f t="shared" si="33"/>
        <v>41766</v>
      </c>
      <c r="V299" s="50"/>
      <c r="W299" s="50"/>
      <c r="X299" s="39">
        <f t="shared" si="34"/>
        <v>41016.199999999997</v>
      </c>
      <c r="Y299" s="39">
        <f t="shared" si="35"/>
        <v>41766</v>
      </c>
    </row>
    <row r="300" spans="1:25" s="49" customFormat="1" ht="12" x14ac:dyDescent="0.2">
      <c r="A300" s="34" t="s">
        <v>114</v>
      </c>
      <c r="B300" s="40">
        <v>78</v>
      </c>
      <c r="C300" s="41">
        <v>702</v>
      </c>
      <c r="D300" s="35"/>
      <c r="E300" s="36"/>
      <c r="F300" s="42"/>
      <c r="G300" s="36"/>
      <c r="H300" s="39">
        <v>185274.3</v>
      </c>
      <c r="I300" s="39">
        <v>315297.2</v>
      </c>
      <c r="J300" s="57"/>
      <c r="K300" s="57"/>
      <c r="L300" s="39">
        <f t="shared" si="36"/>
        <v>185274.3</v>
      </c>
      <c r="M300" s="39">
        <f t="shared" si="37"/>
        <v>315297.2</v>
      </c>
      <c r="N300" s="58"/>
      <c r="O300" s="58"/>
      <c r="P300" s="58">
        <f t="shared" si="38"/>
        <v>185274.3</v>
      </c>
      <c r="Q300" s="39">
        <f t="shared" si="39"/>
        <v>315297.2</v>
      </c>
      <c r="R300" s="94">
        <f>R301</f>
        <v>501.6</v>
      </c>
      <c r="S300" s="94">
        <f>S301</f>
        <v>501.6</v>
      </c>
      <c r="T300" s="39">
        <f t="shared" si="33"/>
        <v>185775.9</v>
      </c>
      <c r="U300" s="39">
        <f t="shared" si="33"/>
        <v>315798.8</v>
      </c>
      <c r="V300" s="50"/>
      <c r="W300" s="50"/>
      <c r="X300" s="39">
        <f t="shared" si="34"/>
        <v>185775.9</v>
      </c>
      <c r="Y300" s="39">
        <f t="shared" si="35"/>
        <v>315798.8</v>
      </c>
    </row>
    <row r="301" spans="1:25" s="49" customFormat="1" ht="96" x14ac:dyDescent="0.2">
      <c r="A301" s="34" t="s">
        <v>108</v>
      </c>
      <c r="B301" s="40">
        <v>78</v>
      </c>
      <c r="C301" s="41">
        <v>702</v>
      </c>
      <c r="D301" s="35">
        <v>4</v>
      </c>
      <c r="E301" s="36">
        <v>0</v>
      </c>
      <c r="F301" s="42">
        <v>0</v>
      </c>
      <c r="G301" s="36"/>
      <c r="H301" s="39">
        <v>185274.3</v>
      </c>
      <c r="I301" s="39">
        <v>315297.2</v>
      </c>
      <c r="J301" s="57"/>
      <c r="K301" s="57"/>
      <c r="L301" s="39">
        <f t="shared" si="36"/>
        <v>185274.3</v>
      </c>
      <c r="M301" s="39">
        <f t="shared" si="37"/>
        <v>315297.2</v>
      </c>
      <c r="N301" s="58"/>
      <c r="O301" s="58"/>
      <c r="P301" s="58">
        <f t="shared" si="38"/>
        <v>185274.3</v>
      </c>
      <c r="Q301" s="39">
        <f t="shared" si="39"/>
        <v>315297.2</v>
      </c>
      <c r="R301" s="7">
        <f>R318+R308</f>
        <v>501.6</v>
      </c>
      <c r="S301" s="7">
        <f>S318+S308</f>
        <v>501.6</v>
      </c>
      <c r="T301" s="39">
        <f t="shared" si="33"/>
        <v>185775.9</v>
      </c>
      <c r="U301" s="39">
        <f t="shared" si="33"/>
        <v>315798.8</v>
      </c>
      <c r="V301" s="50"/>
      <c r="W301" s="50"/>
      <c r="X301" s="39">
        <f t="shared" si="34"/>
        <v>185775.9</v>
      </c>
      <c r="Y301" s="39">
        <f t="shared" si="35"/>
        <v>315798.8</v>
      </c>
    </row>
    <row r="302" spans="1:25" s="49" customFormat="1" ht="24" x14ac:dyDescent="0.2">
      <c r="A302" s="34" t="s">
        <v>111</v>
      </c>
      <c r="B302" s="40">
        <v>78</v>
      </c>
      <c r="C302" s="41">
        <v>702</v>
      </c>
      <c r="D302" s="35">
        <v>4</v>
      </c>
      <c r="E302" s="36">
        <v>0</v>
      </c>
      <c r="F302" s="42">
        <v>7862</v>
      </c>
      <c r="G302" s="36"/>
      <c r="H302" s="39">
        <v>70089.5</v>
      </c>
      <c r="I302" s="39">
        <v>201487.2</v>
      </c>
      <c r="J302" s="57"/>
      <c r="K302" s="57"/>
      <c r="L302" s="39">
        <f t="shared" si="36"/>
        <v>70089.5</v>
      </c>
      <c r="M302" s="39">
        <f t="shared" si="37"/>
        <v>201487.2</v>
      </c>
      <c r="N302" s="58"/>
      <c r="O302" s="58"/>
      <c r="P302" s="58">
        <f t="shared" si="38"/>
        <v>70089.5</v>
      </c>
      <c r="Q302" s="39">
        <f t="shared" si="39"/>
        <v>201487.2</v>
      </c>
      <c r="R302" s="50"/>
      <c r="S302" s="50"/>
      <c r="T302" s="39">
        <f t="shared" si="33"/>
        <v>70089.5</v>
      </c>
      <c r="U302" s="39">
        <f t="shared" si="33"/>
        <v>201487.2</v>
      </c>
      <c r="V302" s="50"/>
      <c r="W302" s="50"/>
      <c r="X302" s="39">
        <f t="shared" si="34"/>
        <v>70089.5</v>
      </c>
      <c r="Y302" s="39">
        <f t="shared" si="35"/>
        <v>201487.2</v>
      </c>
    </row>
    <row r="303" spans="1:25" s="49" customFormat="1" ht="36" x14ac:dyDescent="0.2">
      <c r="A303" s="34" t="s">
        <v>32</v>
      </c>
      <c r="B303" s="40">
        <v>78</v>
      </c>
      <c r="C303" s="41">
        <v>702</v>
      </c>
      <c r="D303" s="35">
        <v>4</v>
      </c>
      <c r="E303" s="36">
        <v>0</v>
      </c>
      <c r="F303" s="42">
        <v>7862</v>
      </c>
      <c r="G303" s="36">
        <v>600</v>
      </c>
      <c r="H303" s="39">
        <v>70089.5</v>
      </c>
      <c r="I303" s="39">
        <v>201487.2</v>
      </c>
      <c r="J303" s="57"/>
      <c r="K303" s="57"/>
      <c r="L303" s="39">
        <f t="shared" si="36"/>
        <v>70089.5</v>
      </c>
      <c r="M303" s="39">
        <f t="shared" si="37"/>
        <v>201487.2</v>
      </c>
      <c r="N303" s="58"/>
      <c r="O303" s="58"/>
      <c r="P303" s="58">
        <f t="shared" si="38"/>
        <v>70089.5</v>
      </c>
      <c r="Q303" s="39">
        <f t="shared" si="39"/>
        <v>201487.2</v>
      </c>
      <c r="R303" s="50"/>
      <c r="S303" s="50"/>
      <c r="T303" s="39">
        <f t="shared" si="33"/>
        <v>70089.5</v>
      </c>
      <c r="U303" s="39">
        <f t="shared" si="33"/>
        <v>201487.2</v>
      </c>
      <c r="V303" s="50"/>
      <c r="W303" s="50"/>
      <c r="X303" s="39">
        <f t="shared" si="34"/>
        <v>70089.5</v>
      </c>
      <c r="Y303" s="39">
        <f t="shared" si="35"/>
        <v>201487.2</v>
      </c>
    </row>
    <row r="304" spans="1:25" s="49" customFormat="1" ht="12" x14ac:dyDescent="0.2">
      <c r="A304" s="34" t="s">
        <v>33</v>
      </c>
      <c r="B304" s="40">
        <v>78</v>
      </c>
      <c r="C304" s="41">
        <v>702</v>
      </c>
      <c r="D304" s="35">
        <v>4</v>
      </c>
      <c r="E304" s="36">
        <v>0</v>
      </c>
      <c r="F304" s="42">
        <v>7862</v>
      </c>
      <c r="G304" s="36">
        <v>610</v>
      </c>
      <c r="H304" s="39">
        <v>70089.5</v>
      </c>
      <c r="I304" s="39">
        <v>201487.2</v>
      </c>
      <c r="J304" s="57"/>
      <c r="K304" s="57"/>
      <c r="L304" s="39">
        <f t="shared" si="36"/>
        <v>70089.5</v>
      </c>
      <c r="M304" s="39">
        <f t="shared" si="37"/>
        <v>201487.2</v>
      </c>
      <c r="N304" s="58"/>
      <c r="O304" s="58"/>
      <c r="P304" s="58">
        <f t="shared" si="38"/>
        <v>70089.5</v>
      </c>
      <c r="Q304" s="39">
        <f t="shared" si="39"/>
        <v>201487.2</v>
      </c>
      <c r="R304" s="50"/>
      <c r="S304" s="50"/>
      <c r="T304" s="39">
        <f t="shared" si="33"/>
        <v>70089.5</v>
      </c>
      <c r="U304" s="39">
        <f t="shared" si="33"/>
        <v>201487.2</v>
      </c>
      <c r="V304" s="50"/>
      <c r="W304" s="50"/>
      <c r="X304" s="39">
        <f t="shared" si="34"/>
        <v>70089.5</v>
      </c>
      <c r="Y304" s="39">
        <f t="shared" si="35"/>
        <v>201487.2</v>
      </c>
    </row>
    <row r="305" spans="1:25" s="49" customFormat="1" ht="24" x14ac:dyDescent="0.2">
      <c r="A305" s="34" t="s">
        <v>99</v>
      </c>
      <c r="B305" s="40">
        <v>78</v>
      </c>
      <c r="C305" s="41">
        <v>702</v>
      </c>
      <c r="D305" s="35">
        <v>4</v>
      </c>
      <c r="E305" s="36">
        <v>0</v>
      </c>
      <c r="F305" s="42">
        <v>8052</v>
      </c>
      <c r="G305" s="36"/>
      <c r="H305" s="39">
        <v>200</v>
      </c>
      <c r="I305" s="39">
        <v>0</v>
      </c>
      <c r="J305" s="57"/>
      <c r="K305" s="57"/>
      <c r="L305" s="39">
        <f t="shared" si="36"/>
        <v>200</v>
      </c>
      <c r="M305" s="39">
        <f t="shared" si="37"/>
        <v>0</v>
      </c>
      <c r="N305" s="58"/>
      <c r="O305" s="58"/>
      <c r="P305" s="58">
        <f t="shared" si="38"/>
        <v>200</v>
      </c>
      <c r="Q305" s="39">
        <f t="shared" si="39"/>
        <v>0</v>
      </c>
      <c r="R305" s="50"/>
      <c r="S305" s="50"/>
      <c r="T305" s="39">
        <f t="shared" si="33"/>
        <v>200</v>
      </c>
      <c r="U305" s="39">
        <f t="shared" si="33"/>
        <v>0</v>
      </c>
      <c r="V305" s="50"/>
      <c r="W305" s="50"/>
      <c r="X305" s="39">
        <f t="shared" si="34"/>
        <v>200</v>
      </c>
      <c r="Y305" s="39">
        <f t="shared" si="35"/>
        <v>0</v>
      </c>
    </row>
    <row r="306" spans="1:25" s="49" customFormat="1" ht="36" x14ac:dyDescent="0.2">
      <c r="A306" s="34" t="s">
        <v>32</v>
      </c>
      <c r="B306" s="40">
        <v>78</v>
      </c>
      <c r="C306" s="41">
        <v>702</v>
      </c>
      <c r="D306" s="35">
        <v>4</v>
      </c>
      <c r="E306" s="36">
        <v>0</v>
      </c>
      <c r="F306" s="42">
        <v>8052</v>
      </c>
      <c r="G306" s="36">
        <v>600</v>
      </c>
      <c r="H306" s="39">
        <v>200</v>
      </c>
      <c r="I306" s="39">
        <v>0</v>
      </c>
      <c r="J306" s="57"/>
      <c r="K306" s="57"/>
      <c r="L306" s="39">
        <f t="shared" si="36"/>
        <v>200</v>
      </c>
      <c r="M306" s="39">
        <f t="shared" si="37"/>
        <v>0</v>
      </c>
      <c r="N306" s="58"/>
      <c r="O306" s="58"/>
      <c r="P306" s="58">
        <f t="shared" si="38"/>
        <v>200</v>
      </c>
      <c r="Q306" s="39">
        <f t="shared" si="39"/>
        <v>0</v>
      </c>
      <c r="R306" s="50"/>
      <c r="S306" s="50"/>
      <c r="T306" s="39">
        <f t="shared" si="33"/>
        <v>200</v>
      </c>
      <c r="U306" s="39">
        <f t="shared" si="33"/>
        <v>0</v>
      </c>
      <c r="V306" s="50"/>
      <c r="W306" s="50"/>
      <c r="X306" s="39">
        <f t="shared" si="34"/>
        <v>200</v>
      </c>
      <c r="Y306" s="39">
        <f t="shared" si="35"/>
        <v>0</v>
      </c>
    </row>
    <row r="307" spans="1:25" s="49" customFormat="1" ht="12" x14ac:dyDescent="0.2">
      <c r="A307" s="34" t="s">
        <v>33</v>
      </c>
      <c r="B307" s="40">
        <v>78</v>
      </c>
      <c r="C307" s="41">
        <v>702</v>
      </c>
      <c r="D307" s="35">
        <v>4</v>
      </c>
      <c r="E307" s="36">
        <v>0</v>
      </c>
      <c r="F307" s="42">
        <v>8052</v>
      </c>
      <c r="G307" s="36">
        <v>610</v>
      </c>
      <c r="H307" s="39">
        <v>200</v>
      </c>
      <c r="I307" s="39">
        <v>0</v>
      </c>
      <c r="J307" s="57"/>
      <c r="K307" s="57"/>
      <c r="L307" s="39">
        <f t="shared" si="36"/>
        <v>200</v>
      </c>
      <c r="M307" s="39">
        <f t="shared" si="37"/>
        <v>0</v>
      </c>
      <c r="N307" s="58"/>
      <c r="O307" s="58"/>
      <c r="P307" s="58">
        <f t="shared" si="38"/>
        <v>200</v>
      </c>
      <c r="Q307" s="39">
        <f t="shared" si="39"/>
        <v>0</v>
      </c>
      <c r="R307" s="50"/>
      <c r="S307" s="50"/>
      <c r="T307" s="39">
        <f t="shared" si="33"/>
        <v>200</v>
      </c>
      <c r="U307" s="39">
        <f t="shared" si="33"/>
        <v>0</v>
      </c>
      <c r="V307" s="50"/>
      <c r="W307" s="50"/>
      <c r="X307" s="39">
        <f t="shared" si="34"/>
        <v>200</v>
      </c>
      <c r="Y307" s="39">
        <f t="shared" si="35"/>
        <v>0</v>
      </c>
    </row>
    <row r="308" spans="1:25" s="49" customFormat="1" ht="27.6" customHeight="1" x14ac:dyDescent="0.2">
      <c r="A308" s="34" t="s">
        <v>115</v>
      </c>
      <c r="B308" s="40">
        <v>78</v>
      </c>
      <c r="C308" s="41">
        <v>702</v>
      </c>
      <c r="D308" s="35">
        <v>4</v>
      </c>
      <c r="E308" s="36">
        <v>0</v>
      </c>
      <c r="F308" s="42">
        <v>8401</v>
      </c>
      <c r="G308" s="36"/>
      <c r="H308" s="39">
        <v>2535</v>
      </c>
      <c r="I308" s="39">
        <v>50</v>
      </c>
      <c r="J308" s="57"/>
      <c r="K308" s="57"/>
      <c r="L308" s="39">
        <f t="shared" si="36"/>
        <v>2535</v>
      </c>
      <c r="M308" s="39">
        <f t="shared" si="37"/>
        <v>50</v>
      </c>
      <c r="N308" s="58"/>
      <c r="O308" s="58"/>
      <c r="P308" s="58">
        <f t="shared" si="38"/>
        <v>2535</v>
      </c>
      <c r="Q308" s="39">
        <f t="shared" si="39"/>
        <v>50</v>
      </c>
      <c r="R308" s="7">
        <f>R309+R311+R313</f>
        <v>0</v>
      </c>
      <c r="S308" s="7">
        <f>S309+S311+S313</f>
        <v>0</v>
      </c>
      <c r="T308" s="39">
        <f t="shared" si="33"/>
        <v>2535</v>
      </c>
      <c r="U308" s="39">
        <f t="shared" si="33"/>
        <v>50</v>
      </c>
      <c r="V308" s="50"/>
      <c r="W308" s="50"/>
      <c r="X308" s="39">
        <f t="shared" si="34"/>
        <v>2535</v>
      </c>
      <c r="Y308" s="39">
        <f t="shared" si="35"/>
        <v>50</v>
      </c>
    </row>
    <row r="309" spans="1:25" s="49" customFormat="1" ht="24" x14ac:dyDescent="0.2">
      <c r="A309" s="34" t="s">
        <v>15</v>
      </c>
      <c r="B309" s="40">
        <v>78</v>
      </c>
      <c r="C309" s="41">
        <v>702</v>
      </c>
      <c r="D309" s="35">
        <v>4</v>
      </c>
      <c r="E309" s="36">
        <v>0</v>
      </c>
      <c r="F309" s="42">
        <v>8401</v>
      </c>
      <c r="G309" s="36">
        <v>200</v>
      </c>
      <c r="H309" s="39">
        <v>1318</v>
      </c>
      <c r="I309" s="39">
        <v>0</v>
      </c>
      <c r="J309" s="57"/>
      <c r="K309" s="57"/>
      <c r="L309" s="39">
        <f t="shared" si="36"/>
        <v>1318</v>
      </c>
      <c r="M309" s="39">
        <f t="shared" si="37"/>
        <v>0</v>
      </c>
      <c r="N309" s="58"/>
      <c r="O309" s="58"/>
      <c r="P309" s="58">
        <f t="shared" si="38"/>
        <v>1318</v>
      </c>
      <c r="Q309" s="39">
        <f t="shared" si="39"/>
        <v>0</v>
      </c>
      <c r="R309" s="7"/>
      <c r="S309" s="7"/>
      <c r="T309" s="39">
        <f t="shared" si="33"/>
        <v>1318</v>
      </c>
      <c r="U309" s="39">
        <f t="shared" si="33"/>
        <v>0</v>
      </c>
      <c r="V309" s="50"/>
      <c r="W309" s="50"/>
      <c r="X309" s="39">
        <f t="shared" si="34"/>
        <v>1318</v>
      </c>
      <c r="Y309" s="39">
        <f t="shared" si="35"/>
        <v>0</v>
      </c>
    </row>
    <row r="310" spans="1:25" s="49" customFormat="1" ht="36" x14ac:dyDescent="0.2">
      <c r="A310" s="34" t="s">
        <v>16</v>
      </c>
      <c r="B310" s="40">
        <v>78</v>
      </c>
      <c r="C310" s="41">
        <v>702</v>
      </c>
      <c r="D310" s="35">
        <v>4</v>
      </c>
      <c r="E310" s="36">
        <v>0</v>
      </c>
      <c r="F310" s="42">
        <v>8401</v>
      </c>
      <c r="G310" s="36">
        <v>240</v>
      </c>
      <c r="H310" s="39">
        <v>1318</v>
      </c>
      <c r="I310" s="39">
        <v>0</v>
      </c>
      <c r="J310" s="57"/>
      <c r="K310" s="57"/>
      <c r="L310" s="39">
        <f t="shared" si="36"/>
        <v>1318</v>
      </c>
      <c r="M310" s="39">
        <f t="shared" si="37"/>
        <v>0</v>
      </c>
      <c r="N310" s="58"/>
      <c r="O310" s="58"/>
      <c r="P310" s="58">
        <f t="shared" si="38"/>
        <v>1318</v>
      </c>
      <c r="Q310" s="39">
        <f t="shared" si="39"/>
        <v>0</v>
      </c>
      <c r="R310" s="7"/>
      <c r="S310" s="7"/>
      <c r="T310" s="39">
        <f t="shared" si="33"/>
        <v>1318</v>
      </c>
      <c r="U310" s="39">
        <f t="shared" si="33"/>
        <v>0</v>
      </c>
      <c r="V310" s="50"/>
      <c r="W310" s="50"/>
      <c r="X310" s="39">
        <f t="shared" si="34"/>
        <v>1318</v>
      </c>
      <c r="Y310" s="39">
        <f t="shared" si="35"/>
        <v>0</v>
      </c>
    </row>
    <row r="311" spans="1:25" s="49" customFormat="1" ht="24" x14ac:dyDescent="0.2">
      <c r="A311" s="34" t="s">
        <v>57</v>
      </c>
      <c r="B311" s="40">
        <v>78</v>
      </c>
      <c r="C311" s="41">
        <v>702</v>
      </c>
      <c r="D311" s="35">
        <v>4</v>
      </c>
      <c r="E311" s="36">
        <v>0</v>
      </c>
      <c r="F311" s="42">
        <v>8401</v>
      </c>
      <c r="G311" s="36">
        <v>300</v>
      </c>
      <c r="H311" s="39">
        <v>100</v>
      </c>
      <c r="I311" s="39">
        <v>0</v>
      </c>
      <c r="J311" s="57"/>
      <c r="K311" s="57"/>
      <c r="L311" s="39">
        <f t="shared" si="36"/>
        <v>100</v>
      </c>
      <c r="M311" s="39">
        <f t="shared" si="37"/>
        <v>0</v>
      </c>
      <c r="N311" s="58"/>
      <c r="O311" s="58"/>
      <c r="P311" s="58">
        <f t="shared" si="38"/>
        <v>100</v>
      </c>
      <c r="Q311" s="39">
        <f t="shared" si="39"/>
        <v>0</v>
      </c>
      <c r="R311" s="7"/>
      <c r="S311" s="7"/>
      <c r="T311" s="39">
        <f t="shared" si="33"/>
        <v>100</v>
      </c>
      <c r="U311" s="39">
        <f t="shared" si="33"/>
        <v>0</v>
      </c>
      <c r="V311" s="50"/>
      <c r="W311" s="50"/>
      <c r="X311" s="39">
        <f t="shared" si="34"/>
        <v>100</v>
      </c>
      <c r="Y311" s="39">
        <f t="shared" si="35"/>
        <v>0</v>
      </c>
    </row>
    <row r="312" spans="1:25" s="49" customFormat="1" ht="36" x14ac:dyDescent="0.2">
      <c r="A312" s="34" t="s">
        <v>77</v>
      </c>
      <c r="B312" s="40">
        <v>78</v>
      </c>
      <c r="C312" s="41">
        <v>702</v>
      </c>
      <c r="D312" s="35">
        <v>4</v>
      </c>
      <c r="E312" s="36">
        <v>0</v>
      </c>
      <c r="F312" s="42">
        <v>8401</v>
      </c>
      <c r="G312" s="36">
        <v>320</v>
      </c>
      <c r="H312" s="39">
        <v>100</v>
      </c>
      <c r="I312" s="39">
        <v>0</v>
      </c>
      <c r="J312" s="57"/>
      <c r="K312" s="57"/>
      <c r="L312" s="39">
        <f t="shared" si="36"/>
        <v>100</v>
      </c>
      <c r="M312" s="39">
        <f t="shared" si="37"/>
        <v>0</v>
      </c>
      <c r="N312" s="58"/>
      <c r="O312" s="58"/>
      <c r="P312" s="58">
        <f t="shared" si="38"/>
        <v>100</v>
      </c>
      <c r="Q312" s="39">
        <f t="shared" si="39"/>
        <v>0</v>
      </c>
      <c r="R312" s="7"/>
      <c r="S312" s="7"/>
      <c r="T312" s="39">
        <f t="shared" si="33"/>
        <v>100</v>
      </c>
      <c r="U312" s="39">
        <f t="shared" si="33"/>
        <v>0</v>
      </c>
      <c r="V312" s="50"/>
      <c r="W312" s="50"/>
      <c r="X312" s="39">
        <f t="shared" si="34"/>
        <v>100</v>
      </c>
      <c r="Y312" s="39">
        <f t="shared" si="35"/>
        <v>0</v>
      </c>
    </row>
    <row r="313" spans="1:25" s="49" customFormat="1" ht="36" x14ac:dyDescent="0.2">
      <c r="A313" s="34" t="s">
        <v>32</v>
      </c>
      <c r="B313" s="40">
        <v>78</v>
      </c>
      <c r="C313" s="41">
        <v>702</v>
      </c>
      <c r="D313" s="35">
        <v>4</v>
      </c>
      <c r="E313" s="36">
        <v>0</v>
      </c>
      <c r="F313" s="42">
        <v>8401</v>
      </c>
      <c r="G313" s="36">
        <v>600</v>
      </c>
      <c r="H313" s="39">
        <v>1117</v>
      </c>
      <c r="I313" s="39">
        <v>50</v>
      </c>
      <c r="J313" s="57"/>
      <c r="K313" s="57"/>
      <c r="L313" s="39">
        <f t="shared" si="36"/>
        <v>1117</v>
      </c>
      <c r="M313" s="39">
        <f t="shared" si="37"/>
        <v>50</v>
      </c>
      <c r="N313" s="58"/>
      <c r="O313" s="58"/>
      <c r="P313" s="58">
        <f t="shared" si="38"/>
        <v>1117</v>
      </c>
      <c r="Q313" s="39">
        <f t="shared" si="39"/>
        <v>50</v>
      </c>
      <c r="R313" s="7">
        <f>R314</f>
        <v>0</v>
      </c>
      <c r="S313" s="7">
        <f>S314</f>
        <v>0</v>
      </c>
      <c r="T313" s="39">
        <f t="shared" si="33"/>
        <v>1117</v>
      </c>
      <c r="U313" s="39">
        <f t="shared" si="33"/>
        <v>50</v>
      </c>
      <c r="V313" s="50"/>
      <c r="W313" s="50"/>
      <c r="X313" s="39">
        <f t="shared" si="34"/>
        <v>1117</v>
      </c>
      <c r="Y313" s="39">
        <f t="shared" si="35"/>
        <v>50</v>
      </c>
    </row>
    <row r="314" spans="1:25" s="49" customFormat="1" ht="12" x14ac:dyDescent="0.2">
      <c r="A314" s="34" t="s">
        <v>33</v>
      </c>
      <c r="B314" s="40">
        <v>78</v>
      </c>
      <c r="C314" s="41">
        <v>702</v>
      </c>
      <c r="D314" s="35">
        <v>4</v>
      </c>
      <c r="E314" s="36">
        <v>0</v>
      </c>
      <c r="F314" s="42">
        <v>8401</v>
      </c>
      <c r="G314" s="36">
        <v>610</v>
      </c>
      <c r="H314" s="39">
        <v>1117</v>
      </c>
      <c r="I314" s="39">
        <v>50</v>
      </c>
      <c r="J314" s="57"/>
      <c r="K314" s="57"/>
      <c r="L314" s="39">
        <f t="shared" si="36"/>
        <v>1117</v>
      </c>
      <c r="M314" s="39">
        <f t="shared" si="37"/>
        <v>50</v>
      </c>
      <c r="N314" s="58"/>
      <c r="O314" s="58"/>
      <c r="P314" s="58">
        <f t="shared" si="38"/>
        <v>1117</v>
      </c>
      <c r="Q314" s="39">
        <f t="shared" si="39"/>
        <v>50</v>
      </c>
      <c r="R314" s="7"/>
      <c r="S314" s="7"/>
      <c r="T314" s="39">
        <f t="shared" si="33"/>
        <v>1117</v>
      </c>
      <c r="U314" s="39">
        <f t="shared" si="33"/>
        <v>50</v>
      </c>
      <c r="V314" s="50"/>
      <c r="W314" s="50"/>
      <c r="X314" s="39">
        <f t="shared" si="34"/>
        <v>1117</v>
      </c>
      <c r="Y314" s="39">
        <f t="shared" si="35"/>
        <v>50</v>
      </c>
    </row>
    <row r="315" spans="1:25" s="49" customFormat="1" ht="24" x14ac:dyDescent="0.2">
      <c r="A315" s="34" t="s">
        <v>116</v>
      </c>
      <c r="B315" s="40">
        <v>78</v>
      </c>
      <c r="C315" s="41">
        <v>702</v>
      </c>
      <c r="D315" s="35">
        <v>4</v>
      </c>
      <c r="E315" s="36">
        <v>0</v>
      </c>
      <c r="F315" s="42">
        <v>8402</v>
      </c>
      <c r="G315" s="36"/>
      <c r="H315" s="39">
        <v>720</v>
      </c>
      <c r="I315" s="39">
        <v>0</v>
      </c>
      <c r="J315" s="57"/>
      <c r="K315" s="57"/>
      <c r="L315" s="39">
        <f t="shared" si="36"/>
        <v>720</v>
      </c>
      <c r="M315" s="39">
        <f t="shared" si="37"/>
        <v>0</v>
      </c>
      <c r="N315" s="58"/>
      <c r="O315" s="58"/>
      <c r="P315" s="58">
        <f t="shared" si="38"/>
        <v>720</v>
      </c>
      <c r="Q315" s="39">
        <f t="shared" si="39"/>
        <v>0</v>
      </c>
      <c r="R315" s="50"/>
      <c r="S315" s="50"/>
      <c r="T315" s="39">
        <f t="shared" si="33"/>
        <v>720</v>
      </c>
      <c r="U315" s="39">
        <f t="shared" si="33"/>
        <v>0</v>
      </c>
      <c r="V315" s="50"/>
      <c r="W315" s="50"/>
      <c r="X315" s="39">
        <f t="shared" si="34"/>
        <v>720</v>
      </c>
      <c r="Y315" s="39">
        <f t="shared" si="35"/>
        <v>0</v>
      </c>
    </row>
    <row r="316" spans="1:25" s="49" customFormat="1" ht="36" x14ac:dyDescent="0.2">
      <c r="A316" s="34" t="s">
        <v>32</v>
      </c>
      <c r="B316" s="40">
        <v>78</v>
      </c>
      <c r="C316" s="41">
        <v>702</v>
      </c>
      <c r="D316" s="35">
        <v>4</v>
      </c>
      <c r="E316" s="36">
        <v>0</v>
      </c>
      <c r="F316" s="42">
        <v>8402</v>
      </c>
      <c r="G316" s="36">
        <v>600</v>
      </c>
      <c r="H316" s="39">
        <v>720</v>
      </c>
      <c r="I316" s="39">
        <v>0</v>
      </c>
      <c r="J316" s="57"/>
      <c r="K316" s="57"/>
      <c r="L316" s="39">
        <f t="shared" si="36"/>
        <v>720</v>
      </c>
      <c r="M316" s="39">
        <f t="shared" si="37"/>
        <v>0</v>
      </c>
      <c r="N316" s="58"/>
      <c r="O316" s="58"/>
      <c r="P316" s="58">
        <f t="shared" si="38"/>
        <v>720</v>
      </c>
      <c r="Q316" s="39">
        <f t="shared" si="39"/>
        <v>0</v>
      </c>
      <c r="R316" s="50"/>
      <c r="S316" s="50"/>
      <c r="T316" s="39">
        <f t="shared" si="33"/>
        <v>720</v>
      </c>
      <c r="U316" s="39">
        <f t="shared" si="33"/>
        <v>0</v>
      </c>
      <c r="V316" s="50"/>
      <c r="W316" s="50"/>
      <c r="X316" s="39">
        <f t="shared" si="34"/>
        <v>720</v>
      </c>
      <c r="Y316" s="39">
        <f t="shared" si="35"/>
        <v>0</v>
      </c>
    </row>
    <row r="317" spans="1:25" s="49" customFormat="1" ht="12" x14ac:dyDescent="0.2">
      <c r="A317" s="34" t="s">
        <v>33</v>
      </c>
      <c r="B317" s="40">
        <v>78</v>
      </c>
      <c r="C317" s="41">
        <v>702</v>
      </c>
      <c r="D317" s="35">
        <v>4</v>
      </c>
      <c r="E317" s="36">
        <v>0</v>
      </c>
      <c r="F317" s="42">
        <v>8402</v>
      </c>
      <c r="G317" s="36">
        <v>610</v>
      </c>
      <c r="H317" s="39">
        <v>720</v>
      </c>
      <c r="I317" s="39">
        <v>0</v>
      </c>
      <c r="J317" s="57"/>
      <c r="K317" s="57"/>
      <c r="L317" s="39">
        <f t="shared" si="36"/>
        <v>720</v>
      </c>
      <c r="M317" s="39">
        <f t="shared" si="37"/>
        <v>0</v>
      </c>
      <c r="N317" s="58"/>
      <c r="O317" s="58"/>
      <c r="P317" s="58">
        <f t="shared" si="38"/>
        <v>720</v>
      </c>
      <c r="Q317" s="39">
        <f t="shared" si="39"/>
        <v>0</v>
      </c>
      <c r="R317" s="50"/>
      <c r="S317" s="50"/>
      <c r="T317" s="39">
        <f t="shared" si="33"/>
        <v>720</v>
      </c>
      <c r="U317" s="39">
        <f t="shared" si="33"/>
        <v>0</v>
      </c>
      <c r="V317" s="50"/>
      <c r="W317" s="50"/>
      <c r="X317" s="39">
        <f t="shared" si="34"/>
        <v>720</v>
      </c>
      <c r="Y317" s="39">
        <f t="shared" si="35"/>
        <v>0</v>
      </c>
    </row>
    <row r="318" spans="1:25" s="49" customFormat="1" ht="84" x14ac:dyDescent="0.2">
      <c r="A318" s="34" t="s">
        <v>117</v>
      </c>
      <c r="B318" s="40">
        <v>78</v>
      </c>
      <c r="C318" s="41">
        <v>702</v>
      </c>
      <c r="D318" s="35">
        <v>4</v>
      </c>
      <c r="E318" s="36">
        <v>0</v>
      </c>
      <c r="F318" s="42">
        <v>8410</v>
      </c>
      <c r="G318" s="36"/>
      <c r="H318" s="39">
        <v>90343.2</v>
      </c>
      <c r="I318" s="39">
        <v>91979.4</v>
      </c>
      <c r="J318" s="57"/>
      <c r="K318" s="57"/>
      <c r="L318" s="39">
        <f t="shared" si="36"/>
        <v>90343.2</v>
      </c>
      <c r="M318" s="39">
        <f t="shared" si="37"/>
        <v>91979.4</v>
      </c>
      <c r="N318" s="58"/>
      <c r="O318" s="58"/>
      <c r="P318" s="58">
        <f t="shared" si="38"/>
        <v>90343.2</v>
      </c>
      <c r="Q318" s="39">
        <f t="shared" si="39"/>
        <v>91979.4</v>
      </c>
      <c r="R318" s="7">
        <f>R319</f>
        <v>501.6</v>
      </c>
      <c r="S318" s="7">
        <f>S319</f>
        <v>501.6</v>
      </c>
      <c r="T318" s="39">
        <f t="shared" si="33"/>
        <v>90844.800000000003</v>
      </c>
      <c r="U318" s="39">
        <f t="shared" si="33"/>
        <v>92481</v>
      </c>
      <c r="V318" s="50"/>
      <c r="W318" s="50"/>
      <c r="X318" s="39">
        <f t="shared" si="34"/>
        <v>90844.800000000003</v>
      </c>
      <c r="Y318" s="39">
        <f t="shared" si="35"/>
        <v>92481</v>
      </c>
    </row>
    <row r="319" spans="1:25" s="49" customFormat="1" ht="36" x14ac:dyDescent="0.2">
      <c r="A319" s="34" t="s">
        <v>32</v>
      </c>
      <c r="B319" s="40">
        <v>78</v>
      </c>
      <c r="C319" s="41">
        <v>702</v>
      </c>
      <c r="D319" s="35">
        <v>4</v>
      </c>
      <c r="E319" s="36">
        <v>0</v>
      </c>
      <c r="F319" s="42">
        <v>8410</v>
      </c>
      <c r="G319" s="36">
        <v>600</v>
      </c>
      <c r="H319" s="39">
        <v>90343.2</v>
      </c>
      <c r="I319" s="39">
        <v>91979.4</v>
      </c>
      <c r="J319" s="57"/>
      <c r="K319" s="57"/>
      <c r="L319" s="39">
        <f t="shared" si="36"/>
        <v>90343.2</v>
      </c>
      <c r="M319" s="39">
        <f t="shared" si="37"/>
        <v>91979.4</v>
      </c>
      <c r="N319" s="58"/>
      <c r="O319" s="58"/>
      <c r="P319" s="58">
        <f t="shared" si="38"/>
        <v>90343.2</v>
      </c>
      <c r="Q319" s="39">
        <f t="shared" si="39"/>
        <v>91979.4</v>
      </c>
      <c r="R319" s="7">
        <f>R320</f>
        <v>501.6</v>
      </c>
      <c r="S319" s="7">
        <f>S320</f>
        <v>501.6</v>
      </c>
      <c r="T319" s="39">
        <f t="shared" si="33"/>
        <v>90844.800000000003</v>
      </c>
      <c r="U319" s="39">
        <f t="shared" si="33"/>
        <v>92481</v>
      </c>
      <c r="V319" s="50"/>
      <c r="W319" s="50"/>
      <c r="X319" s="39">
        <f t="shared" si="34"/>
        <v>90844.800000000003</v>
      </c>
      <c r="Y319" s="39">
        <f t="shared" si="35"/>
        <v>92481</v>
      </c>
    </row>
    <row r="320" spans="1:25" s="49" customFormat="1" ht="12" x14ac:dyDescent="0.2">
      <c r="A320" s="34" t="s">
        <v>33</v>
      </c>
      <c r="B320" s="40">
        <v>78</v>
      </c>
      <c r="C320" s="41">
        <v>702</v>
      </c>
      <c r="D320" s="35">
        <v>4</v>
      </c>
      <c r="E320" s="36">
        <v>0</v>
      </c>
      <c r="F320" s="42">
        <v>8410</v>
      </c>
      <c r="G320" s="36">
        <v>610</v>
      </c>
      <c r="H320" s="39">
        <v>90343.2</v>
      </c>
      <c r="I320" s="39">
        <v>91979.4</v>
      </c>
      <c r="J320" s="57"/>
      <c r="K320" s="57"/>
      <c r="L320" s="39">
        <f t="shared" si="36"/>
        <v>90343.2</v>
      </c>
      <c r="M320" s="39">
        <f t="shared" si="37"/>
        <v>91979.4</v>
      </c>
      <c r="N320" s="58"/>
      <c r="O320" s="58"/>
      <c r="P320" s="58">
        <f t="shared" si="38"/>
        <v>90343.2</v>
      </c>
      <c r="Q320" s="39">
        <f t="shared" si="39"/>
        <v>91979.4</v>
      </c>
      <c r="R320" s="7">
        <v>501.6</v>
      </c>
      <c r="S320" s="7">
        <v>501.6</v>
      </c>
      <c r="T320" s="39">
        <f t="shared" si="33"/>
        <v>90844.800000000003</v>
      </c>
      <c r="U320" s="39">
        <f t="shared" si="33"/>
        <v>92481</v>
      </c>
      <c r="V320" s="50"/>
      <c r="W320" s="50"/>
      <c r="X320" s="39">
        <f t="shared" si="34"/>
        <v>90844.800000000003</v>
      </c>
      <c r="Y320" s="39">
        <f t="shared" si="35"/>
        <v>92481</v>
      </c>
    </row>
    <row r="321" spans="1:25" s="49" customFormat="1" ht="84" x14ac:dyDescent="0.2">
      <c r="A321" s="34" t="s">
        <v>118</v>
      </c>
      <c r="B321" s="40">
        <v>78</v>
      </c>
      <c r="C321" s="41">
        <v>702</v>
      </c>
      <c r="D321" s="35">
        <v>4</v>
      </c>
      <c r="E321" s="36">
        <v>0</v>
      </c>
      <c r="F321" s="42">
        <v>8411</v>
      </c>
      <c r="G321" s="36"/>
      <c r="H321" s="39">
        <v>21386.6</v>
      </c>
      <c r="I321" s="39">
        <v>21780.6</v>
      </c>
      <c r="J321" s="57"/>
      <c r="K321" s="57"/>
      <c r="L321" s="39">
        <f t="shared" si="36"/>
        <v>21386.6</v>
      </c>
      <c r="M321" s="39">
        <f t="shared" si="37"/>
        <v>21780.6</v>
      </c>
      <c r="N321" s="58"/>
      <c r="O321" s="58"/>
      <c r="P321" s="58">
        <f t="shared" si="38"/>
        <v>21386.6</v>
      </c>
      <c r="Q321" s="39">
        <f t="shared" si="39"/>
        <v>21780.6</v>
      </c>
      <c r="R321" s="50"/>
      <c r="S321" s="50"/>
      <c r="T321" s="39">
        <f t="shared" si="33"/>
        <v>21386.6</v>
      </c>
      <c r="U321" s="39">
        <f t="shared" si="33"/>
        <v>21780.6</v>
      </c>
      <c r="V321" s="50"/>
      <c r="W321" s="50"/>
      <c r="X321" s="39">
        <f t="shared" si="34"/>
        <v>21386.6</v>
      </c>
      <c r="Y321" s="39">
        <f t="shared" si="35"/>
        <v>21780.6</v>
      </c>
    </row>
    <row r="322" spans="1:25" s="49" customFormat="1" ht="36" x14ac:dyDescent="0.2">
      <c r="A322" s="34" t="s">
        <v>32</v>
      </c>
      <c r="B322" s="40">
        <v>78</v>
      </c>
      <c r="C322" s="41">
        <v>702</v>
      </c>
      <c r="D322" s="35">
        <v>4</v>
      </c>
      <c r="E322" s="36">
        <v>0</v>
      </c>
      <c r="F322" s="42">
        <v>8411</v>
      </c>
      <c r="G322" s="36">
        <v>600</v>
      </c>
      <c r="H322" s="39">
        <v>21386.6</v>
      </c>
      <c r="I322" s="39">
        <v>21780.6</v>
      </c>
      <c r="J322" s="57"/>
      <c r="K322" s="57"/>
      <c r="L322" s="39">
        <f t="shared" si="36"/>
        <v>21386.6</v>
      </c>
      <c r="M322" s="39">
        <f t="shared" si="37"/>
        <v>21780.6</v>
      </c>
      <c r="N322" s="58"/>
      <c r="O322" s="58"/>
      <c r="P322" s="58">
        <f t="shared" si="38"/>
        <v>21386.6</v>
      </c>
      <c r="Q322" s="39">
        <f t="shared" si="39"/>
        <v>21780.6</v>
      </c>
      <c r="R322" s="50"/>
      <c r="S322" s="50"/>
      <c r="T322" s="39">
        <f t="shared" si="33"/>
        <v>21386.6</v>
      </c>
      <c r="U322" s="39">
        <f t="shared" si="33"/>
        <v>21780.6</v>
      </c>
      <c r="V322" s="50"/>
      <c r="W322" s="50"/>
      <c r="X322" s="39">
        <f t="shared" si="34"/>
        <v>21386.6</v>
      </c>
      <c r="Y322" s="39">
        <f t="shared" si="35"/>
        <v>21780.6</v>
      </c>
    </row>
    <row r="323" spans="1:25" s="49" customFormat="1" ht="12" x14ac:dyDescent="0.2">
      <c r="A323" s="34" t="s">
        <v>33</v>
      </c>
      <c r="B323" s="40">
        <v>78</v>
      </c>
      <c r="C323" s="41">
        <v>702</v>
      </c>
      <c r="D323" s="35">
        <v>4</v>
      </c>
      <c r="E323" s="36">
        <v>0</v>
      </c>
      <c r="F323" s="42">
        <v>8411</v>
      </c>
      <c r="G323" s="36">
        <v>610</v>
      </c>
      <c r="H323" s="39">
        <v>21386.6</v>
      </c>
      <c r="I323" s="39">
        <v>21780.6</v>
      </c>
      <c r="J323" s="57"/>
      <c r="K323" s="57"/>
      <c r="L323" s="39">
        <f t="shared" si="36"/>
        <v>21386.6</v>
      </c>
      <c r="M323" s="39">
        <f t="shared" si="37"/>
        <v>21780.6</v>
      </c>
      <c r="N323" s="58"/>
      <c r="O323" s="58"/>
      <c r="P323" s="58">
        <f t="shared" si="38"/>
        <v>21386.6</v>
      </c>
      <c r="Q323" s="39">
        <f t="shared" si="39"/>
        <v>21780.6</v>
      </c>
      <c r="R323" s="50"/>
      <c r="S323" s="50"/>
      <c r="T323" s="39">
        <f t="shared" si="33"/>
        <v>21386.6</v>
      </c>
      <c r="U323" s="39">
        <f t="shared" si="33"/>
        <v>21780.6</v>
      </c>
      <c r="V323" s="50"/>
      <c r="W323" s="50"/>
      <c r="X323" s="39">
        <f t="shared" si="34"/>
        <v>21386.6</v>
      </c>
      <c r="Y323" s="39">
        <f t="shared" si="35"/>
        <v>21780.6</v>
      </c>
    </row>
    <row r="324" spans="1:25" s="49" customFormat="1" ht="24" x14ac:dyDescent="0.2">
      <c r="A324" s="34" t="s">
        <v>74</v>
      </c>
      <c r="B324" s="40">
        <v>78</v>
      </c>
      <c r="C324" s="41">
        <v>707</v>
      </c>
      <c r="D324" s="35"/>
      <c r="E324" s="36"/>
      <c r="F324" s="42"/>
      <c r="G324" s="36"/>
      <c r="H324" s="39">
        <v>5900</v>
      </c>
      <c r="I324" s="39">
        <v>5778</v>
      </c>
      <c r="J324" s="57"/>
      <c r="K324" s="57"/>
      <c r="L324" s="39">
        <f t="shared" si="36"/>
        <v>5900</v>
      </c>
      <c r="M324" s="39">
        <f t="shared" si="37"/>
        <v>5778</v>
      </c>
      <c r="N324" s="58"/>
      <c r="O324" s="58"/>
      <c r="P324" s="58">
        <f t="shared" si="38"/>
        <v>5900</v>
      </c>
      <c r="Q324" s="39">
        <f t="shared" si="39"/>
        <v>5778</v>
      </c>
      <c r="R324" s="50"/>
      <c r="S324" s="50"/>
      <c r="T324" s="39">
        <f t="shared" si="33"/>
        <v>5900</v>
      </c>
      <c r="U324" s="39">
        <f t="shared" si="33"/>
        <v>5778</v>
      </c>
      <c r="V324" s="50"/>
      <c r="W324" s="50"/>
      <c r="X324" s="39">
        <f t="shared" si="34"/>
        <v>5900</v>
      </c>
      <c r="Y324" s="39">
        <f t="shared" si="35"/>
        <v>5778</v>
      </c>
    </row>
    <row r="325" spans="1:25" s="49" customFormat="1" ht="96" x14ac:dyDescent="0.2">
      <c r="A325" s="34" t="s">
        <v>108</v>
      </c>
      <c r="B325" s="40">
        <v>78</v>
      </c>
      <c r="C325" s="41">
        <v>707</v>
      </c>
      <c r="D325" s="35">
        <v>4</v>
      </c>
      <c r="E325" s="36">
        <v>0</v>
      </c>
      <c r="F325" s="42">
        <v>0</v>
      </c>
      <c r="G325" s="36"/>
      <c r="H325" s="39">
        <v>5900</v>
      </c>
      <c r="I325" s="39">
        <v>5778</v>
      </c>
      <c r="J325" s="57"/>
      <c r="K325" s="57"/>
      <c r="L325" s="39">
        <f t="shared" si="36"/>
        <v>5900</v>
      </c>
      <c r="M325" s="39">
        <f t="shared" si="37"/>
        <v>5778</v>
      </c>
      <c r="N325" s="58"/>
      <c r="O325" s="58"/>
      <c r="P325" s="58">
        <f t="shared" si="38"/>
        <v>5900</v>
      </c>
      <c r="Q325" s="39">
        <f t="shared" si="39"/>
        <v>5778</v>
      </c>
      <c r="R325" s="50"/>
      <c r="S325" s="50"/>
      <c r="T325" s="39">
        <f t="shared" si="33"/>
        <v>5900</v>
      </c>
      <c r="U325" s="39">
        <f t="shared" si="33"/>
        <v>5778</v>
      </c>
      <c r="V325" s="50"/>
      <c r="W325" s="50"/>
      <c r="X325" s="39">
        <f t="shared" si="34"/>
        <v>5900</v>
      </c>
      <c r="Y325" s="39">
        <f t="shared" si="35"/>
        <v>5778</v>
      </c>
    </row>
    <row r="326" spans="1:25" s="49" customFormat="1" ht="24" x14ac:dyDescent="0.2">
      <c r="A326" s="34" t="s">
        <v>119</v>
      </c>
      <c r="B326" s="40">
        <v>78</v>
      </c>
      <c r="C326" s="41">
        <v>707</v>
      </c>
      <c r="D326" s="35">
        <v>4</v>
      </c>
      <c r="E326" s="36">
        <v>0</v>
      </c>
      <c r="F326" s="42">
        <v>7832</v>
      </c>
      <c r="G326" s="36"/>
      <c r="H326" s="39">
        <v>5780</v>
      </c>
      <c r="I326" s="39">
        <v>5778</v>
      </c>
      <c r="J326" s="57"/>
      <c r="K326" s="57"/>
      <c r="L326" s="39">
        <f t="shared" si="36"/>
        <v>5780</v>
      </c>
      <c r="M326" s="39">
        <f t="shared" si="37"/>
        <v>5778</v>
      </c>
      <c r="N326" s="58"/>
      <c r="O326" s="58"/>
      <c r="P326" s="58">
        <f t="shared" si="38"/>
        <v>5780</v>
      </c>
      <c r="Q326" s="39">
        <f t="shared" si="39"/>
        <v>5778</v>
      </c>
      <c r="R326" s="50"/>
      <c r="S326" s="50"/>
      <c r="T326" s="39">
        <f t="shared" si="33"/>
        <v>5780</v>
      </c>
      <c r="U326" s="39">
        <f t="shared" si="33"/>
        <v>5778</v>
      </c>
      <c r="V326" s="50"/>
      <c r="W326" s="50"/>
      <c r="X326" s="39">
        <f t="shared" si="34"/>
        <v>5780</v>
      </c>
      <c r="Y326" s="39">
        <f t="shared" si="35"/>
        <v>5778</v>
      </c>
    </row>
    <row r="327" spans="1:25" s="49" customFormat="1" ht="24" x14ac:dyDescent="0.2">
      <c r="A327" s="34" t="s">
        <v>57</v>
      </c>
      <c r="B327" s="40">
        <v>78</v>
      </c>
      <c r="C327" s="41">
        <v>707</v>
      </c>
      <c r="D327" s="35">
        <v>4</v>
      </c>
      <c r="E327" s="36">
        <v>0</v>
      </c>
      <c r="F327" s="42">
        <v>7832</v>
      </c>
      <c r="G327" s="36">
        <v>300</v>
      </c>
      <c r="H327" s="39">
        <v>3757</v>
      </c>
      <c r="I327" s="39">
        <v>3755.7</v>
      </c>
      <c r="J327" s="57"/>
      <c r="K327" s="57"/>
      <c r="L327" s="39">
        <f t="shared" si="36"/>
        <v>3757</v>
      </c>
      <c r="M327" s="39">
        <f t="shared" si="37"/>
        <v>3755.7</v>
      </c>
      <c r="N327" s="58"/>
      <c r="O327" s="58"/>
      <c r="P327" s="58">
        <f t="shared" si="38"/>
        <v>3757</v>
      </c>
      <c r="Q327" s="39">
        <f t="shared" si="39"/>
        <v>3755.7</v>
      </c>
      <c r="R327" s="50"/>
      <c r="S327" s="50"/>
      <c r="T327" s="39">
        <f t="shared" si="33"/>
        <v>3757</v>
      </c>
      <c r="U327" s="39">
        <f t="shared" si="33"/>
        <v>3755.7</v>
      </c>
      <c r="V327" s="50"/>
      <c r="W327" s="50"/>
      <c r="X327" s="39">
        <f t="shared" si="34"/>
        <v>3757</v>
      </c>
      <c r="Y327" s="39">
        <f t="shared" si="35"/>
        <v>3755.7</v>
      </c>
    </row>
    <row r="328" spans="1:25" s="49" customFormat="1" ht="36" x14ac:dyDescent="0.2">
      <c r="A328" s="34" t="s">
        <v>77</v>
      </c>
      <c r="B328" s="40">
        <v>78</v>
      </c>
      <c r="C328" s="41">
        <v>707</v>
      </c>
      <c r="D328" s="35">
        <v>4</v>
      </c>
      <c r="E328" s="36">
        <v>0</v>
      </c>
      <c r="F328" s="42">
        <v>7832</v>
      </c>
      <c r="G328" s="36">
        <v>320</v>
      </c>
      <c r="H328" s="39">
        <v>3757</v>
      </c>
      <c r="I328" s="39">
        <v>3755.7</v>
      </c>
      <c r="J328" s="57"/>
      <c r="K328" s="57"/>
      <c r="L328" s="39">
        <f t="shared" si="36"/>
        <v>3757</v>
      </c>
      <c r="M328" s="39">
        <f t="shared" si="37"/>
        <v>3755.7</v>
      </c>
      <c r="N328" s="58"/>
      <c r="O328" s="58"/>
      <c r="P328" s="58">
        <f t="shared" si="38"/>
        <v>3757</v>
      </c>
      <c r="Q328" s="39">
        <f t="shared" si="39"/>
        <v>3755.7</v>
      </c>
      <c r="R328" s="50"/>
      <c r="S328" s="50"/>
      <c r="T328" s="39">
        <f t="shared" si="33"/>
        <v>3757</v>
      </c>
      <c r="U328" s="39">
        <f t="shared" si="33"/>
        <v>3755.7</v>
      </c>
      <c r="V328" s="50"/>
      <c r="W328" s="50"/>
      <c r="X328" s="39">
        <f t="shared" si="34"/>
        <v>3757</v>
      </c>
      <c r="Y328" s="39">
        <f t="shared" si="35"/>
        <v>3755.7</v>
      </c>
    </row>
    <row r="329" spans="1:25" s="49" customFormat="1" ht="36" x14ac:dyDescent="0.2">
      <c r="A329" s="34" t="s">
        <v>32</v>
      </c>
      <c r="B329" s="40">
        <v>78</v>
      </c>
      <c r="C329" s="41">
        <v>707</v>
      </c>
      <c r="D329" s="35">
        <v>4</v>
      </c>
      <c r="E329" s="36">
        <v>0</v>
      </c>
      <c r="F329" s="42">
        <v>7832</v>
      </c>
      <c r="G329" s="36">
        <v>600</v>
      </c>
      <c r="H329" s="39">
        <v>2023</v>
      </c>
      <c r="I329" s="39">
        <v>2022.3</v>
      </c>
      <c r="J329" s="57"/>
      <c r="K329" s="57"/>
      <c r="L329" s="39">
        <f t="shared" si="36"/>
        <v>2023</v>
      </c>
      <c r="M329" s="39">
        <f t="shared" si="37"/>
        <v>2022.3</v>
      </c>
      <c r="N329" s="58"/>
      <c r="O329" s="58"/>
      <c r="P329" s="58">
        <f t="shared" si="38"/>
        <v>2023</v>
      </c>
      <c r="Q329" s="39">
        <f t="shared" si="39"/>
        <v>2022.3</v>
      </c>
      <c r="R329" s="50"/>
      <c r="S329" s="50"/>
      <c r="T329" s="39">
        <f t="shared" si="33"/>
        <v>2023</v>
      </c>
      <c r="U329" s="39">
        <f t="shared" si="33"/>
        <v>2022.3</v>
      </c>
      <c r="V329" s="50"/>
      <c r="W329" s="50"/>
      <c r="X329" s="39">
        <f t="shared" si="34"/>
        <v>2023</v>
      </c>
      <c r="Y329" s="39">
        <f t="shared" si="35"/>
        <v>2022.3</v>
      </c>
    </row>
    <row r="330" spans="1:25" s="49" customFormat="1" ht="12" x14ac:dyDescent="0.2">
      <c r="A330" s="34" t="s">
        <v>33</v>
      </c>
      <c r="B330" s="40">
        <v>78</v>
      </c>
      <c r="C330" s="41">
        <v>707</v>
      </c>
      <c r="D330" s="35">
        <v>4</v>
      </c>
      <c r="E330" s="36">
        <v>0</v>
      </c>
      <c r="F330" s="42">
        <v>7832</v>
      </c>
      <c r="G330" s="36">
        <v>610</v>
      </c>
      <c r="H330" s="39">
        <v>2023</v>
      </c>
      <c r="I330" s="39">
        <v>2022.3</v>
      </c>
      <c r="J330" s="57"/>
      <c r="K330" s="57"/>
      <c r="L330" s="39">
        <f t="shared" si="36"/>
        <v>2023</v>
      </c>
      <c r="M330" s="39">
        <f t="shared" si="37"/>
        <v>2022.3</v>
      </c>
      <c r="N330" s="58"/>
      <c r="O330" s="58"/>
      <c r="P330" s="58">
        <f t="shared" si="38"/>
        <v>2023</v>
      </c>
      <c r="Q330" s="39">
        <f t="shared" si="39"/>
        <v>2022.3</v>
      </c>
      <c r="R330" s="50"/>
      <c r="S330" s="50"/>
      <c r="T330" s="39">
        <f t="shared" si="33"/>
        <v>2023</v>
      </c>
      <c r="U330" s="39">
        <f t="shared" si="33"/>
        <v>2022.3</v>
      </c>
      <c r="V330" s="50"/>
      <c r="W330" s="50"/>
      <c r="X330" s="39">
        <f t="shared" si="34"/>
        <v>2023</v>
      </c>
      <c r="Y330" s="39">
        <f t="shared" si="35"/>
        <v>2022.3</v>
      </c>
    </row>
    <row r="331" spans="1:25" s="49" customFormat="1" ht="24" x14ac:dyDescent="0.2">
      <c r="A331" s="34" t="s">
        <v>120</v>
      </c>
      <c r="B331" s="40">
        <v>78</v>
      </c>
      <c r="C331" s="41">
        <v>707</v>
      </c>
      <c r="D331" s="35">
        <v>4</v>
      </c>
      <c r="E331" s="36">
        <v>0</v>
      </c>
      <c r="F331" s="42">
        <v>8041</v>
      </c>
      <c r="G331" s="36"/>
      <c r="H331" s="39">
        <v>120</v>
      </c>
      <c r="I331" s="39">
        <v>0</v>
      </c>
      <c r="J331" s="57"/>
      <c r="K331" s="57"/>
      <c r="L331" s="39">
        <f t="shared" si="36"/>
        <v>120</v>
      </c>
      <c r="M331" s="39">
        <f t="shared" si="37"/>
        <v>0</v>
      </c>
      <c r="N331" s="58"/>
      <c r="O331" s="58"/>
      <c r="P331" s="58">
        <f t="shared" si="38"/>
        <v>120</v>
      </c>
      <c r="Q331" s="39">
        <f t="shared" si="39"/>
        <v>0</v>
      </c>
      <c r="R331" s="50"/>
      <c r="S331" s="50"/>
      <c r="T331" s="39">
        <f t="shared" ref="T331:U394" si="40">P331+R331</f>
        <v>120</v>
      </c>
      <c r="U331" s="39">
        <f t="shared" si="40"/>
        <v>0</v>
      </c>
      <c r="V331" s="50"/>
      <c r="W331" s="50"/>
      <c r="X331" s="39">
        <f t="shared" si="34"/>
        <v>120</v>
      </c>
      <c r="Y331" s="39">
        <f t="shared" si="35"/>
        <v>0</v>
      </c>
    </row>
    <row r="332" spans="1:25" s="49" customFormat="1" ht="24" x14ac:dyDescent="0.2">
      <c r="A332" s="34" t="s">
        <v>57</v>
      </c>
      <c r="B332" s="40">
        <v>78</v>
      </c>
      <c r="C332" s="41">
        <v>707</v>
      </c>
      <c r="D332" s="35">
        <v>4</v>
      </c>
      <c r="E332" s="36">
        <v>0</v>
      </c>
      <c r="F332" s="42">
        <v>8041</v>
      </c>
      <c r="G332" s="36">
        <v>300</v>
      </c>
      <c r="H332" s="39">
        <v>120</v>
      </c>
      <c r="I332" s="39">
        <v>0</v>
      </c>
      <c r="J332" s="57"/>
      <c r="K332" s="57"/>
      <c r="L332" s="39">
        <f t="shared" si="36"/>
        <v>120</v>
      </c>
      <c r="M332" s="39">
        <f t="shared" si="37"/>
        <v>0</v>
      </c>
      <c r="N332" s="58"/>
      <c r="O332" s="58"/>
      <c r="P332" s="58">
        <f t="shared" si="38"/>
        <v>120</v>
      </c>
      <c r="Q332" s="39">
        <f t="shared" si="39"/>
        <v>0</v>
      </c>
      <c r="R332" s="50"/>
      <c r="S332" s="50"/>
      <c r="T332" s="39">
        <f t="shared" si="40"/>
        <v>120</v>
      </c>
      <c r="U332" s="39">
        <f t="shared" si="40"/>
        <v>0</v>
      </c>
      <c r="V332" s="50"/>
      <c r="W332" s="50"/>
      <c r="X332" s="39">
        <f t="shared" ref="X332:Y395" si="41">T332+V332</f>
        <v>120</v>
      </c>
      <c r="Y332" s="39">
        <f t="shared" si="41"/>
        <v>0</v>
      </c>
    </row>
    <row r="333" spans="1:25" s="49" customFormat="1" ht="36" x14ac:dyDescent="0.2">
      <c r="A333" s="34" t="s">
        <v>77</v>
      </c>
      <c r="B333" s="40">
        <v>78</v>
      </c>
      <c r="C333" s="41">
        <v>707</v>
      </c>
      <c r="D333" s="35">
        <v>4</v>
      </c>
      <c r="E333" s="36">
        <v>0</v>
      </c>
      <c r="F333" s="42">
        <v>8041</v>
      </c>
      <c r="G333" s="36">
        <v>320</v>
      </c>
      <c r="H333" s="39">
        <v>120</v>
      </c>
      <c r="I333" s="39">
        <v>0</v>
      </c>
      <c r="J333" s="57"/>
      <c r="K333" s="57"/>
      <c r="L333" s="39">
        <f t="shared" si="36"/>
        <v>120</v>
      </c>
      <c r="M333" s="39">
        <f t="shared" si="37"/>
        <v>0</v>
      </c>
      <c r="N333" s="58"/>
      <c r="O333" s="58"/>
      <c r="P333" s="58">
        <f t="shared" si="38"/>
        <v>120</v>
      </c>
      <c r="Q333" s="39">
        <f t="shared" si="39"/>
        <v>0</v>
      </c>
      <c r="R333" s="50"/>
      <c r="S333" s="50"/>
      <c r="T333" s="39">
        <f t="shared" si="40"/>
        <v>120</v>
      </c>
      <c r="U333" s="39">
        <f t="shared" si="40"/>
        <v>0</v>
      </c>
      <c r="V333" s="50"/>
      <c r="W333" s="50"/>
      <c r="X333" s="39">
        <f t="shared" si="41"/>
        <v>120</v>
      </c>
      <c r="Y333" s="39">
        <f t="shared" si="41"/>
        <v>0</v>
      </c>
    </row>
    <row r="334" spans="1:25" s="49" customFormat="1" ht="12" x14ac:dyDescent="0.2">
      <c r="A334" s="34" t="s">
        <v>121</v>
      </c>
      <c r="B334" s="40">
        <v>78</v>
      </c>
      <c r="C334" s="41">
        <v>709</v>
      </c>
      <c r="D334" s="35"/>
      <c r="E334" s="36"/>
      <c r="F334" s="42"/>
      <c r="G334" s="36"/>
      <c r="H334" s="39">
        <v>14425.2</v>
      </c>
      <c r="I334" s="39">
        <v>14076.2</v>
      </c>
      <c r="J334" s="57"/>
      <c r="K334" s="57"/>
      <c r="L334" s="39">
        <f t="shared" si="36"/>
        <v>14425.2</v>
      </c>
      <c r="M334" s="39">
        <f t="shared" si="37"/>
        <v>14076.2</v>
      </c>
      <c r="N334" s="58"/>
      <c r="O334" s="58"/>
      <c r="P334" s="58">
        <f t="shared" si="38"/>
        <v>14425.2</v>
      </c>
      <c r="Q334" s="39">
        <f t="shared" si="39"/>
        <v>14076.2</v>
      </c>
      <c r="R334" s="50"/>
      <c r="S334" s="50"/>
      <c r="T334" s="39">
        <f t="shared" si="40"/>
        <v>14425.2</v>
      </c>
      <c r="U334" s="39">
        <f t="shared" si="40"/>
        <v>14076.2</v>
      </c>
      <c r="V334" s="50"/>
      <c r="W334" s="50"/>
      <c r="X334" s="39">
        <f t="shared" si="41"/>
        <v>14425.2</v>
      </c>
      <c r="Y334" s="39">
        <f t="shared" si="41"/>
        <v>14076.2</v>
      </c>
    </row>
    <row r="335" spans="1:25" s="49" customFormat="1" ht="96" x14ac:dyDescent="0.2">
      <c r="A335" s="34" t="s">
        <v>13</v>
      </c>
      <c r="B335" s="40">
        <v>78</v>
      </c>
      <c r="C335" s="41">
        <v>709</v>
      </c>
      <c r="D335" s="35">
        <v>2</v>
      </c>
      <c r="E335" s="36">
        <v>0</v>
      </c>
      <c r="F335" s="42">
        <v>0</v>
      </c>
      <c r="G335" s="36"/>
      <c r="H335" s="39">
        <v>1300</v>
      </c>
      <c r="I335" s="39">
        <v>1300</v>
      </c>
      <c r="J335" s="57"/>
      <c r="K335" s="57"/>
      <c r="L335" s="39">
        <f t="shared" si="36"/>
        <v>1300</v>
      </c>
      <c r="M335" s="39">
        <f t="shared" si="37"/>
        <v>1300</v>
      </c>
      <c r="N335" s="58"/>
      <c r="O335" s="58"/>
      <c r="P335" s="58">
        <f t="shared" si="38"/>
        <v>1300</v>
      </c>
      <c r="Q335" s="39">
        <f t="shared" si="39"/>
        <v>1300</v>
      </c>
      <c r="R335" s="50"/>
      <c r="S335" s="50"/>
      <c r="T335" s="39">
        <f t="shared" si="40"/>
        <v>1300</v>
      </c>
      <c r="U335" s="39">
        <f t="shared" si="40"/>
        <v>1300</v>
      </c>
      <c r="V335" s="50"/>
      <c r="W335" s="50"/>
      <c r="X335" s="39">
        <f t="shared" si="41"/>
        <v>1300</v>
      </c>
      <c r="Y335" s="39">
        <f t="shared" si="41"/>
        <v>1300</v>
      </c>
    </row>
    <row r="336" spans="1:25" s="49" customFormat="1" ht="36" x14ac:dyDescent="0.2">
      <c r="A336" s="34" t="s">
        <v>95</v>
      </c>
      <c r="B336" s="40">
        <v>78</v>
      </c>
      <c r="C336" s="41">
        <v>709</v>
      </c>
      <c r="D336" s="35">
        <v>2</v>
      </c>
      <c r="E336" s="36">
        <v>0</v>
      </c>
      <c r="F336" s="42">
        <v>8069</v>
      </c>
      <c r="G336" s="36"/>
      <c r="H336" s="39">
        <v>1300</v>
      </c>
      <c r="I336" s="39">
        <v>1300</v>
      </c>
      <c r="J336" s="57"/>
      <c r="K336" s="57"/>
      <c r="L336" s="39">
        <f t="shared" si="36"/>
        <v>1300</v>
      </c>
      <c r="M336" s="39">
        <f t="shared" si="37"/>
        <v>1300</v>
      </c>
      <c r="N336" s="58"/>
      <c r="O336" s="58"/>
      <c r="P336" s="58">
        <f t="shared" si="38"/>
        <v>1300</v>
      </c>
      <c r="Q336" s="39">
        <f t="shared" si="39"/>
        <v>1300</v>
      </c>
      <c r="R336" s="50"/>
      <c r="S336" s="50"/>
      <c r="T336" s="39">
        <f t="shared" si="40"/>
        <v>1300</v>
      </c>
      <c r="U336" s="39">
        <f t="shared" si="40"/>
        <v>1300</v>
      </c>
      <c r="V336" s="50"/>
      <c r="W336" s="50"/>
      <c r="X336" s="39">
        <f t="shared" si="41"/>
        <v>1300</v>
      </c>
      <c r="Y336" s="39">
        <f t="shared" si="41"/>
        <v>1300</v>
      </c>
    </row>
    <row r="337" spans="1:25" s="49" customFormat="1" ht="36" x14ac:dyDescent="0.2">
      <c r="A337" s="34" t="s">
        <v>32</v>
      </c>
      <c r="B337" s="40">
        <v>78</v>
      </c>
      <c r="C337" s="41">
        <v>709</v>
      </c>
      <c r="D337" s="35">
        <v>2</v>
      </c>
      <c r="E337" s="36">
        <v>0</v>
      </c>
      <c r="F337" s="42">
        <v>8069</v>
      </c>
      <c r="G337" s="36">
        <v>600</v>
      </c>
      <c r="H337" s="39">
        <v>1300</v>
      </c>
      <c r="I337" s="39">
        <v>1300</v>
      </c>
      <c r="J337" s="57"/>
      <c r="K337" s="57"/>
      <c r="L337" s="39">
        <f t="shared" si="36"/>
        <v>1300</v>
      </c>
      <c r="M337" s="39">
        <f t="shared" si="37"/>
        <v>1300</v>
      </c>
      <c r="N337" s="58"/>
      <c r="O337" s="58"/>
      <c r="P337" s="58">
        <f t="shared" si="38"/>
        <v>1300</v>
      </c>
      <c r="Q337" s="39">
        <f t="shared" si="39"/>
        <v>1300</v>
      </c>
      <c r="R337" s="50"/>
      <c r="S337" s="50"/>
      <c r="T337" s="39">
        <f t="shared" si="40"/>
        <v>1300</v>
      </c>
      <c r="U337" s="39">
        <f t="shared" si="40"/>
        <v>1300</v>
      </c>
      <c r="V337" s="50"/>
      <c r="W337" s="50"/>
      <c r="X337" s="39">
        <f t="shared" si="41"/>
        <v>1300</v>
      </c>
      <c r="Y337" s="39">
        <f t="shared" si="41"/>
        <v>1300</v>
      </c>
    </row>
    <row r="338" spans="1:25" s="49" customFormat="1" ht="12" x14ac:dyDescent="0.2">
      <c r="A338" s="34" t="s">
        <v>33</v>
      </c>
      <c r="B338" s="40">
        <v>78</v>
      </c>
      <c r="C338" s="41">
        <v>709</v>
      </c>
      <c r="D338" s="35">
        <v>2</v>
      </c>
      <c r="E338" s="36">
        <v>0</v>
      </c>
      <c r="F338" s="42">
        <v>8069</v>
      </c>
      <c r="G338" s="36">
        <v>610</v>
      </c>
      <c r="H338" s="39">
        <v>1300</v>
      </c>
      <c r="I338" s="39">
        <v>1300</v>
      </c>
      <c r="J338" s="57"/>
      <c r="K338" s="57"/>
      <c r="L338" s="39">
        <f t="shared" si="36"/>
        <v>1300</v>
      </c>
      <c r="M338" s="39">
        <f t="shared" si="37"/>
        <v>1300</v>
      </c>
      <c r="N338" s="58"/>
      <c r="O338" s="58"/>
      <c r="P338" s="58">
        <f t="shared" si="38"/>
        <v>1300</v>
      </c>
      <c r="Q338" s="39">
        <f t="shared" si="39"/>
        <v>1300</v>
      </c>
      <c r="R338" s="50"/>
      <c r="S338" s="50"/>
      <c r="T338" s="39">
        <f t="shared" si="40"/>
        <v>1300</v>
      </c>
      <c r="U338" s="39">
        <f t="shared" si="40"/>
        <v>1300</v>
      </c>
      <c r="V338" s="50"/>
      <c r="W338" s="50"/>
      <c r="X338" s="39">
        <f t="shared" si="41"/>
        <v>1300</v>
      </c>
      <c r="Y338" s="39">
        <f t="shared" si="41"/>
        <v>1300</v>
      </c>
    </row>
    <row r="339" spans="1:25" s="49" customFormat="1" ht="96" x14ac:dyDescent="0.2">
      <c r="A339" s="34" t="s">
        <v>108</v>
      </c>
      <c r="B339" s="40">
        <v>78</v>
      </c>
      <c r="C339" s="41">
        <v>709</v>
      </c>
      <c r="D339" s="35">
        <v>4</v>
      </c>
      <c r="E339" s="36">
        <v>0</v>
      </c>
      <c r="F339" s="42">
        <v>0</v>
      </c>
      <c r="G339" s="36"/>
      <c r="H339" s="39">
        <v>12125.2</v>
      </c>
      <c r="I339" s="39">
        <v>11776.2</v>
      </c>
      <c r="J339" s="57"/>
      <c r="K339" s="57"/>
      <c r="L339" s="39">
        <f t="shared" si="36"/>
        <v>12125.2</v>
      </c>
      <c r="M339" s="39">
        <f t="shared" si="37"/>
        <v>11776.2</v>
      </c>
      <c r="N339" s="58"/>
      <c r="O339" s="58"/>
      <c r="P339" s="58">
        <f t="shared" si="38"/>
        <v>12125.2</v>
      </c>
      <c r="Q339" s="39">
        <f t="shared" si="39"/>
        <v>11776.2</v>
      </c>
      <c r="R339" s="50"/>
      <c r="S339" s="50"/>
      <c r="T339" s="39">
        <f t="shared" si="40"/>
        <v>12125.2</v>
      </c>
      <c r="U339" s="39">
        <f t="shared" si="40"/>
        <v>11776.2</v>
      </c>
      <c r="V339" s="50"/>
      <c r="W339" s="50"/>
      <c r="X339" s="39">
        <f t="shared" si="41"/>
        <v>12125.2</v>
      </c>
      <c r="Y339" s="39">
        <f t="shared" si="41"/>
        <v>11776.2</v>
      </c>
    </row>
    <row r="340" spans="1:25" s="49" customFormat="1" ht="36" x14ac:dyDescent="0.2">
      <c r="A340" s="34" t="s">
        <v>47</v>
      </c>
      <c r="B340" s="40">
        <v>78</v>
      </c>
      <c r="C340" s="41">
        <v>709</v>
      </c>
      <c r="D340" s="35">
        <v>4</v>
      </c>
      <c r="E340" s="36">
        <v>0</v>
      </c>
      <c r="F340" s="42">
        <v>8001</v>
      </c>
      <c r="G340" s="36"/>
      <c r="H340" s="39">
        <v>3461.4</v>
      </c>
      <c r="I340" s="39">
        <v>3461.4</v>
      </c>
      <c r="J340" s="57"/>
      <c r="K340" s="57"/>
      <c r="L340" s="39">
        <f t="shared" si="36"/>
        <v>3461.4</v>
      </c>
      <c r="M340" s="39">
        <f t="shared" si="37"/>
        <v>3461.4</v>
      </c>
      <c r="N340" s="58"/>
      <c r="O340" s="58"/>
      <c r="P340" s="58">
        <f t="shared" si="38"/>
        <v>3461.4</v>
      </c>
      <c r="Q340" s="39">
        <f t="shared" si="39"/>
        <v>3461.4</v>
      </c>
      <c r="R340" s="50"/>
      <c r="S340" s="50"/>
      <c r="T340" s="39">
        <f t="shared" si="40"/>
        <v>3461.4</v>
      </c>
      <c r="U340" s="39">
        <f t="shared" si="40"/>
        <v>3461.4</v>
      </c>
      <c r="V340" s="50"/>
      <c r="W340" s="50"/>
      <c r="X340" s="39">
        <f t="shared" si="41"/>
        <v>3461.4</v>
      </c>
      <c r="Y340" s="39">
        <f t="shared" si="41"/>
        <v>3461.4</v>
      </c>
    </row>
    <row r="341" spans="1:25" s="49" customFormat="1" ht="72" x14ac:dyDescent="0.2">
      <c r="A341" s="34" t="s">
        <v>45</v>
      </c>
      <c r="B341" s="40">
        <v>78</v>
      </c>
      <c r="C341" s="41">
        <v>709</v>
      </c>
      <c r="D341" s="35">
        <v>4</v>
      </c>
      <c r="E341" s="36">
        <v>0</v>
      </c>
      <c r="F341" s="42">
        <v>8001</v>
      </c>
      <c r="G341" s="36">
        <v>100</v>
      </c>
      <c r="H341" s="39">
        <v>3423.6</v>
      </c>
      <c r="I341" s="39">
        <v>3423.6</v>
      </c>
      <c r="J341" s="57"/>
      <c r="K341" s="57"/>
      <c r="L341" s="39">
        <f t="shared" si="36"/>
        <v>3423.6</v>
      </c>
      <c r="M341" s="39">
        <f t="shared" si="37"/>
        <v>3423.6</v>
      </c>
      <c r="N341" s="58"/>
      <c r="O341" s="58"/>
      <c r="P341" s="58">
        <f t="shared" si="38"/>
        <v>3423.6</v>
      </c>
      <c r="Q341" s="39">
        <f t="shared" si="39"/>
        <v>3423.6</v>
      </c>
      <c r="R341" s="50"/>
      <c r="S341" s="50"/>
      <c r="T341" s="39">
        <f t="shared" si="40"/>
        <v>3423.6</v>
      </c>
      <c r="U341" s="39">
        <f t="shared" si="40"/>
        <v>3423.6</v>
      </c>
      <c r="V341" s="50"/>
      <c r="W341" s="50"/>
      <c r="X341" s="39">
        <f t="shared" si="41"/>
        <v>3423.6</v>
      </c>
      <c r="Y341" s="39">
        <f t="shared" si="41"/>
        <v>3423.6</v>
      </c>
    </row>
    <row r="342" spans="1:25" s="49" customFormat="1" ht="36" x14ac:dyDescent="0.2">
      <c r="A342" s="34" t="s">
        <v>46</v>
      </c>
      <c r="B342" s="40">
        <v>78</v>
      </c>
      <c r="C342" s="41">
        <v>709</v>
      </c>
      <c r="D342" s="35">
        <v>4</v>
      </c>
      <c r="E342" s="36">
        <v>0</v>
      </c>
      <c r="F342" s="42">
        <v>8001</v>
      </c>
      <c r="G342" s="36">
        <v>120</v>
      </c>
      <c r="H342" s="39">
        <v>3423.6</v>
      </c>
      <c r="I342" s="39">
        <v>3423.6</v>
      </c>
      <c r="J342" s="57"/>
      <c r="K342" s="57"/>
      <c r="L342" s="39">
        <f t="shared" si="36"/>
        <v>3423.6</v>
      </c>
      <c r="M342" s="39">
        <f t="shared" si="37"/>
        <v>3423.6</v>
      </c>
      <c r="N342" s="58"/>
      <c r="O342" s="58"/>
      <c r="P342" s="58">
        <f t="shared" si="38"/>
        <v>3423.6</v>
      </c>
      <c r="Q342" s="39">
        <f t="shared" si="39"/>
        <v>3423.6</v>
      </c>
      <c r="R342" s="50"/>
      <c r="S342" s="50"/>
      <c r="T342" s="39">
        <f t="shared" si="40"/>
        <v>3423.6</v>
      </c>
      <c r="U342" s="39">
        <f t="shared" si="40"/>
        <v>3423.6</v>
      </c>
      <c r="V342" s="50"/>
      <c r="W342" s="50"/>
      <c r="X342" s="39">
        <f t="shared" si="41"/>
        <v>3423.6</v>
      </c>
      <c r="Y342" s="39">
        <f t="shared" si="41"/>
        <v>3423.6</v>
      </c>
    </row>
    <row r="343" spans="1:25" s="49" customFormat="1" ht="24" x14ac:dyDescent="0.2">
      <c r="A343" s="34" t="s">
        <v>15</v>
      </c>
      <c r="B343" s="40">
        <v>78</v>
      </c>
      <c r="C343" s="41">
        <v>709</v>
      </c>
      <c r="D343" s="35">
        <v>4</v>
      </c>
      <c r="E343" s="36">
        <v>0</v>
      </c>
      <c r="F343" s="42">
        <v>8001</v>
      </c>
      <c r="G343" s="36">
        <v>200</v>
      </c>
      <c r="H343" s="39">
        <v>34</v>
      </c>
      <c r="I343" s="39">
        <v>34</v>
      </c>
      <c r="J343" s="57"/>
      <c r="K343" s="57"/>
      <c r="L343" s="39">
        <f t="shared" si="36"/>
        <v>34</v>
      </c>
      <c r="M343" s="39">
        <f t="shared" si="37"/>
        <v>34</v>
      </c>
      <c r="N343" s="58"/>
      <c r="O343" s="58"/>
      <c r="P343" s="58">
        <f t="shared" si="38"/>
        <v>34</v>
      </c>
      <c r="Q343" s="39">
        <f t="shared" si="39"/>
        <v>34</v>
      </c>
      <c r="R343" s="50"/>
      <c r="S343" s="50"/>
      <c r="T343" s="39">
        <f t="shared" si="40"/>
        <v>34</v>
      </c>
      <c r="U343" s="39">
        <f t="shared" si="40"/>
        <v>34</v>
      </c>
      <c r="V343" s="50"/>
      <c r="W343" s="50"/>
      <c r="X343" s="39">
        <f t="shared" si="41"/>
        <v>34</v>
      </c>
      <c r="Y343" s="39">
        <f t="shared" si="41"/>
        <v>34</v>
      </c>
    </row>
    <row r="344" spans="1:25" s="49" customFormat="1" ht="36" x14ac:dyDescent="0.2">
      <c r="A344" s="34" t="s">
        <v>16</v>
      </c>
      <c r="B344" s="40">
        <v>78</v>
      </c>
      <c r="C344" s="41">
        <v>709</v>
      </c>
      <c r="D344" s="35">
        <v>4</v>
      </c>
      <c r="E344" s="36">
        <v>0</v>
      </c>
      <c r="F344" s="42">
        <v>8001</v>
      </c>
      <c r="G344" s="36">
        <v>240</v>
      </c>
      <c r="H344" s="39">
        <v>34</v>
      </c>
      <c r="I344" s="39">
        <v>34</v>
      </c>
      <c r="J344" s="57"/>
      <c r="K344" s="57"/>
      <c r="L344" s="39">
        <f t="shared" si="36"/>
        <v>34</v>
      </c>
      <c r="M344" s="39">
        <f t="shared" si="37"/>
        <v>34</v>
      </c>
      <c r="N344" s="58"/>
      <c r="O344" s="58"/>
      <c r="P344" s="58">
        <f t="shared" si="38"/>
        <v>34</v>
      </c>
      <c r="Q344" s="39">
        <f t="shared" si="39"/>
        <v>34</v>
      </c>
      <c r="R344" s="50"/>
      <c r="S344" s="50"/>
      <c r="T344" s="39">
        <f t="shared" si="40"/>
        <v>34</v>
      </c>
      <c r="U344" s="39">
        <f t="shared" si="40"/>
        <v>34</v>
      </c>
      <c r="V344" s="50"/>
      <c r="W344" s="50"/>
      <c r="X344" s="39">
        <f t="shared" si="41"/>
        <v>34</v>
      </c>
      <c r="Y344" s="39">
        <f t="shared" si="41"/>
        <v>34</v>
      </c>
    </row>
    <row r="345" spans="1:25" s="49" customFormat="1" ht="12" x14ac:dyDescent="0.2">
      <c r="A345" s="34" t="s">
        <v>48</v>
      </c>
      <c r="B345" s="40">
        <v>78</v>
      </c>
      <c r="C345" s="41">
        <v>709</v>
      </c>
      <c r="D345" s="35">
        <v>4</v>
      </c>
      <c r="E345" s="36">
        <v>0</v>
      </c>
      <c r="F345" s="42">
        <v>8001</v>
      </c>
      <c r="G345" s="36">
        <v>800</v>
      </c>
      <c r="H345" s="39">
        <v>3.8</v>
      </c>
      <c r="I345" s="39">
        <v>3.8</v>
      </c>
      <c r="J345" s="57"/>
      <c r="K345" s="57"/>
      <c r="L345" s="39">
        <f t="shared" si="36"/>
        <v>3.8</v>
      </c>
      <c r="M345" s="39">
        <f t="shared" si="37"/>
        <v>3.8</v>
      </c>
      <c r="N345" s="58"/>
      <c r="O345" s="58"/>
      <c r="P345" s="58">
        <f t="shared" si="38"/>
        <v>3.8</v>
      </c>
      <c r="Q345" s="39">
        <f t="shared" si="39"/>
        <v>3.8</v>
      </c>
      <c r="R345" s="50"/>
      <c r="S345" s="50"/>
      <c r="T345" s="39">
        <f t="shared" si="40"/>
        <v>3.8</v>
      </c>
      <c r="U345" s="39">
        <f t="shared" si="40"/>
        <v>3.8</v>
      </c>
      <c r="V345" s="50"/>
      <c r="W345" s="50"/>
      <c r="X345" s="39">
        <f t="shared" si="41"/>
        <v>3.8</v>
      </c>
      <c r="Y345" s="39">
        <f t="shared" si="41"/>
        <v>3.8</v>
      </c>
    </row>
    <row r="346" spans="1:25" s="49" customFormat="1" ht="12" x14ac:dyDescent="0.2">
      <c r="A346" s="34" t="s">
        <v>49</v>
      </c>
      <c r="B346" s="40">
        <v>78</v>
      </c>
      <c r="C346" s="41">
        <v>709</v>
      </c>
      <c r="D346" s="35">
        <v>4</v>
      </c>
      <c r="E346" s="36">
        <v>0</v>
      </c>
      <c r="F346" s="42">
        <v>8001</v>
      </c>
      <c r="G346" s="36">
        <v>850</v>
      </c>
      <c r="H346" s="39">
        <v>3.8</v>
      </c>
      <c r="I346" s="39">
        <v>3.8</v>
      </c>
      <c r="J346" s="57"/>
      <c r="K346" s="57"/>
      <c r="L346" s="39">
        <f t="shared" si="36"/>
        <v>3.8</v>
      </c>
      <c r="M346" s="39">
        <f t="shared" si="37"/>
        <v>3.8</v>
      </c>
      <c r="N346" s="58"/>
      <c r="O346" s="58"/>
      <c r="P346" s="58">
        <f t="shared" si="38"/>
        <v>3.8</v>
      </c>
      <c r="Q346" s="39">
        <f t="shared" si="39"/>
        <v>3.8</v>
      </c>
      <c r="R346" s="50"/>
      <c r="S346" s="50"/>
      <c r="T346" s="39">
        <f t="shared" si="40"/>
        <v>3.8</v>
      </c>
      <c r="U346" s="39">
        <f t="shared" si="40"/>
        <v>3.8</v>
      </c>
      <c r="V346" s="50"/>
      <c r="W346" s="50"/>
      <c r="X346" s="39">
        <f t="shared" si="41"/>
        <v>3.8</v>
      </c>
      <c r="Y346" s="39">
        <f t="shared" si="41"/>
        <v>3.8</v>
      </c>
    </row>
    <row r="347" spans="1:25" s="49" customFormat="1" ht="24" x14ac:dyDescent="0.2">
      <c r="A347" s="34" t="s">
        <v>122</v>
      </c>
      <c r="B347" s="40">
        <v>78</v>
      </c>
      <c r="C347" s="41">
        <v>709</v>
      </c>
      <c r="D347" s="35">
        <v>4</v>
      </c>
      <c r="E347" s="36">
        <v>0</v>
      </c>
      <c r="F347" s="42">
        <v>8011</v>
      </c>
      <c r="G347" s="36"/>
      <c r="H347" s="39">
        <v>7908</v>
      </c>
      <c r="I347" s="39">
        <v>7909</v>
      </c>
      <c r="J347" s="57"/>
      <c r="K347" s="57"/>
      <c r="L347" s="39">
        <f t="shared" si="36"/>
        <v>7908</v>
      </c>
      <c r="M347" s="39">
        <f t="shared" si="37"/>
        <v>7909</v>
      </c>
      <c r="N347" s="58"/>
      <c r="O347" s="58"/>
      <c r="P347" s="58">
        <f t="shared" si="38"/>
        <v>7908</v>
      </c>
      <c r="Q347" s="39">
        <f t="shared" si="39"/>
        <v>7909</v>
      </c>
      <c r="R347" s="50"/>
      <c r="S347" s="50"/>
      <c r="T347" s="39">
        <f t="shared" si="40"/>
        <v>7908</v>
      </c>
      <c r="U347" s="39">
        <f t="shared" si="40"/>
        <v>7909</v>
      </c>
      <c r="V347" s="50"/>
      <c r="W347" s="50"/>
      <c r="X347" s="39">
        <f t="shared" si="41"/>
        <v>7908</v>
      </c>
      <c r="Y347" s="39">
        <f t="shared" si="41"/>
        <v>7909</v>
      </c>
    </row>
    <row r="348" spans="1:25" s="49" customFormat="1" ht="72" x14ac:dyDescent="0.2">
      <c r="A348" s="34" t="s">
        <v>45</v>
      </c>
      <c r="B348" s="40">
        <v>78</v>
      </c>
      <c r="C348" s="41">
        <v>709</v>
      </c>
      <c r="D348" s="35">
        <v>4</v>
      </c>
      <c r="E348" s="36">
        <v>0</v>
      </c>
      <c r="F348" s="42">
        <v>8011</v>
      </c>
      <c r="G348" s="36">
        <v>100</v>
      </c>
      <c r="H348" s="39">
        <v>7203.4</v>
      </c>
      <c r="I348" s="39">
        <v>7204.4</v>
      </c>
      <c r="J348" s="57"/>
      <c r="K348" s="57"/>
      <c r="L348" s="39">
        <f t="shared" ref="L348:L411" si="42">J348+H348</f>
        <v>7203.4</v>
      </c>
      <c r="M348" s="39">
        <f t="shared" ref="M348:M411" si="43">I348+K348</f>
        <v>7204.4</v>
      </c>
      <c r="N348" s="58"/>
      <c r="O348" s="58"/>
      <c r="P348" s="58">
        <f t="shared" ref="P348:P411" si="44">L348+N348</f>
        <v>7203.4</v>
      </c>
      <c r="Q348" s="39">
        <f t="shared" ref="Q348:Q411" si="45">M348+O348</f>
        <v>7204.4</v>
      </c>
      <c r="R348" s="50"/>
      <c r="S348" s="50"/>
      <c r="T348" s="39">
        <f t="shared" si="40"/>
        <v>7203.4</v>
      </c>
      <c r="U348" s="39">
        <f t="shared" si="40"/>
        <v>7204.4</v>
      </c>
      <c r="V348" s="50"/>
      <c r="W348" s="50"/>
      <c r="X348" s="39">
        <f t="shared" si="41"/>
        <v>7203.4</v>
      </c>
      <c r="Y348" s="39">
        <f t="shared" si="41"/>
        <v>7204.4</v>
      </c>
    </row>
    <row r="349" spans="1:25" s="49" customFormat="1" ht="24" x14ac:dyDescent="0.2">
      <c r="A349" s="34" t="s">
        <v>123</v>
      </c>
      <c r="B349" s="40">
        <v>78</v>
      </c>
      <c r="C349" s="41">
        <v>709</v>
      </c>
      <c r="D349" s="35">
        <v>4</v>
      </c>
      <c r="E349" s="36">
        <v>0</v>
      </c>
      <c r="F349" s="42">
        <v>8011</v>
      </c>
      <c r="G349" s="36">
        <v>110</v>
      </c>
      <c r="H349" s="39">
        <v>7203.4</v>
      </c>
      <c r="I349" s="39">
        <v>7204.4</v>
      </c>
      <c r="J349" s="57"/>
      <c r="K349" s="57"/>
      <c r="L349" s="39">
        <f t="shared" si="42"/>
        <v>7203.4</v>
      </c>
      <c r="M349" s="39">
        <f t="shared" si="43"/>
        <v>7204.4</v>
      </c>
      <c r="N349" s="58"/>
      <c r="O349" s="58"/>
      <c r="P349" s="58">
        <f t="shared" si="44"/>
        <v>7203.4</v>
      </c>
      <c r="Q349" s="39">
        <f t="shared" si="45"/>
        <v>7204.4</v>
      </c>
      <c r="R349" s="50"/>
      <c r="S349" s="50"/>
      <c r="T349" s="39">
        <f t="shared" si="40"/>
        <v>7203.4</v>
      </c>
      <c r="U349" s="39">
        <f t="shared" si="40"/>
        <v>7204.4</v>
      </c>
      <c r="V349" s="50"/>
      <c r="W349" s="50"/>
      <c r="X349" s="39">
        <f t="shared" si="41"/>
        <v>7203.4</v>
      </c>
      <c r="Y349" s="39">
        <f t="shared" si="41"/>
        <v>7204.4</v>
      </c>
    </row>
    <row r="350" spans="1:25" s="49" customFormat="1" ht="24" x14ac:dyDescent="0.2">
      <c r="A350" s="34" t="s">
        <v>15</v>
      </c>
      <c r="B350" s="40">
        <v>78</v>
      </c>
      <c r="C350" s="41">
        <v>709</v>
      </c>
      <c r="D350" s="35">
        <v>4</v>
      </c>
      <c r="E350" s="36">
        <v>0</v>
      </c>
      <c r="F350" s="42">
        <v>8011</v>
      </c>
      <c r="G350" s="36">
        <v>200</v>
      </c>
      <c r="H350" s="39">
        <v>704.6</v>
      </c>
      <c r="I350" s="39">
        <v>704.6</v>
      </c>
      <c r="J350" s="57"/>
      <c r="K350" s="57"/>
      <c r="L350" s="39">
        <f t="shared" si="42"/>
        <v>704.6</v>
      </c>
      <c r="M350" s="39">
        <f t="shared" si="43"/>
        <v>704.6</v>
      </c>
      <c r="N350" s="58"/>
      <c r="O350" s="58"/>
      <c r="P350" s="58">
        <f t="shared" si="44"/>
        <v>704.6</v>
      </c>
      <c r="Q350" s="39">
        <f t="shared" si="45"/>
        <v>704.6</v>
      </c>
      <c r="R350" s="50"/>
      <c r="S350" s="50"/>
      <c r="T350" s="39">
        <f t="shared" si="40"/>
        <v>704.6</v>
      </c>
      <c r="U350" s="39">
        <f t="shared" si="40"/>
        <v>704.6</v>
      </c>
      <c r="V350" s="50"/>
      <c r="W350" s="50"/>
      <c r="X350" s="39">
        <f t="shared" si="41"/>
        <v>704.6</v>
      </c>
      <c r="Y350" s="39">
        <f t="shared" si="41"/>
        <v>704.6</v>
      </c>
    </row>
    <row r="351" spans="1:25" s="49" customFormat="1" ht="36" x14ac:dyDescent="0.2">
      <c r="A351" s="34" t="s">
        <v>16</v>
      </c>
      <c r="B351" s="40">
        <v>78</v>
      </c>
      <c r="C351" s="41">
        <v>709</v>
      </c>
      <c r="D351" s="35">
        <v>4</v>
      </c>
      <c r="E351" s="36">
        <v>0</v>
      </c>
      <c r="F351" s="42">
        <v>8011</v>
      </c>
      <c r="G351" s="36">
        <v>240</v>
      </c>
      <c r="H351" s="39">
        <v>704.6</v>
      </c>
      <c r="I351" s="39">
        <v>704.6</v>
      </c>
      <c r="J351" s="57"/>
      <c r="K351" s="57"/>
      <c r="L351" s="39">
        <f t="shared" si="42"/>
        <v>704.6</v>
      </c>
      <c r="M351" s="39">
        <f t="shared" si="43"/>
        <v>704.6</v>
      </c>
      <c r="N351" s="58"/>
      <c r="O351" s="58"/>
      <c r="P351" s="58">
        <f t="shared" si="44"/>
        <v>704.6</v>
      </c>
      <c r="Q351" s="39">
        <f t="shared" si="45"/>
        <v>704.6</v>
      </c>
      <c r="R351" s="50"/>
      <c r="S351" s="50"/>
      <c r="T351" s="39">
        <f t="shared" si="40"/>
        <v>704.6</v>
      </c>
      <c r="U351" s="39">
        <f t="shared" si="40"/>
        <v>704.6</v>
      </c>
      <c r="V351" s="50"/>
      <c r="W351" s="50"/>
      <c r="X351" s="39">
        <f t="shared" si="41"/>
        <v>704.6</v>
      </c>
      <c r="Y351" s="39">
        <f t="shared" si="41"/>
        <v>704.6</v>
      </c>
    </row>
    <row r="352" spans="1:25" s="49" customFormat="1" ht="24" x14ac:dyDescent="0.2">
      <c r="A352" s="34" t="s">
        <v>124</v>
      </c>
      <c r="B352" s="40">
        <v>78</v>
      </c>
      <c r="C352" s="41">
        <v>709</v>
      </c>
      <c r="D352" s="35">
        <v>4</v>
      </c>
      <c r="E352" s="36">
        <v>0</v>
      </c>
      <c r="F352" s="42">
        <v>8051</v>
      </c>
      <c r="G352" s="36"/>
      <c r="H352" s="39">
        <v>173</v>
      </c>
      <c r="I352" s="39">
        <v>173</v>
      </c>
      <c r="J352" s="57"/>
      <c r="K352" s="57"/>
      <c r="L352" s="39">
        <f t="shared" si="42"/>
        <v>173</v>
      </c>
      <c r="M352" s="39">
        <f t="shared" si="43"/>
        <v>173</v>
      </c>
      <c r="N352" s="58"/>
      <c r="O352" s="58"/>
      <c r="P352" s="58">
        <f t="shared" si="44"/>
        <v>173</v>
      </c>
      <c r="Q352" s="39">
        <f t="shared" si="45"/>
        <v>173</v>
      </c>
      <c r="R352" s="50"/>
      <c r="S352" s="50"/>
      <c r="T352" s="39">
        <f t="shared" si="40"/>
        <v>173</v>
      </c>
      <c r="U352" s="39">
        <f t="shared" si="40"/>
        <v>173</v>
      </c>
      <c r="V352" s="50"/>
      <c r="W352" s="50"/>
      <c r="X352" s="39">
        <f t="shared" si="41"/>
        <v>173</v>
      </c>
      <c r="Y352" s="39">
        <f t="shared" si="41"/>
        <v>173</v>
      </c>
    </row>
    <row r="353" spans="1:25" s="49" customFormat="1" ht="36" x14ac:dyDescent="0.2">
      <c r="A353" s="34" t="s">
        <v>32</v>
      </c>
      <c r="B353" s="40">
        <v>78</v>
      </c>
      <c r="C353" s="41">
        <v>709</v>
      </c>
      <c r="D353" s="35">
        <v>4</v>
      </c>
      <c r="E353" s="36">
        <v>0</v>
      </c>
      <c r="F353" s="42">
        <v>8051</v>
      </c>
      <c r="G353" s="36">
        <v>600</v>
      </c>
      <c r="H353" s="39">
        <v>173</v>
      </c>
      <c r="I353" s="39">
        <v>173</v>
      </c>
      <c r="J353" s="57"/>
      <c r="K353" s="57"/>
      <c r="L353" s="39">
        <f t="shared" si="42"/>
        <v>173</v>
      </c>
      <c r="M353" s="39">
        <f t="shared" si="43"/>
        <v>173</v>
      </c>
      <c r="N353" s="58"/>
      <c r="O353" s="58"/>
      <c r="P353" s="58">
        <f t="shared" si="44"/>
        <v>173</v>
      </c>
      <c r="Q353" s="39">
        <f t="shared" si="45"/>
        <v>173</v>
      </c>
      <c r="R353" s="50"/>
      <c r="S353" s="50"/>
      <c r="T353" s="39">
        <f t="shared" si="40"/>
        <v>173</v>
      </c>
      <c r="U353" s="39">
        <f t="shared" si="40"/>
        <v>173</v>
      </c>
      <c r="V353" s="50"/>
      <c r="W353" s="50"/>
      <c r="X353" s="39">
        <f t="shared" si="41"/>
        <v>173</v>
      </c>
      <c r="Y353" s="39">
        <f t="shared" si="41"/>
        <v>173</v>
      </c>
    </row>
    <row r="354" spans="1:25" s="49" customFormat="1" ht="12" x14ac:dyDescent="0.2">
      <c r="A354" s="34" t="s">
        <v>33</v>
      </c>
      <c r="B354" s="40">
        <v>78</v>
      </c>
      <c r="C354" s="41">
        <v>709</v>
      </c>
      <c r="D354" s="35">
        <v>4</v>
      </c>
      <c r="E354" s="36">
        <v>0</v>
      </c>
      <c r="F354" s="42">
        <v>8051</v>
      </c>
      <c r="G354" s="36">
        <v>610</v>
      </c>
      <c r="H354" s="39">
        <v>173</v>
      </c>
      <c r="I354" s="39">
        <v>173</v>
      </c>
      <c r="J354" s="57"/>
      <c r="K354" s="57"/>
      <c r="L354" s="39">
        <f t="shared" si="42"/>
        <v>173</v>
      </c>
      <c r="M354" s="39">
        <f t="shared" si="43"/>
        <v>173</v>
      </c>
      <c r="N354" s="58"/>
      <c r="O354" s="58"/>
      <c r="P354" s="58">
        <f t="shared" si="44"/>
        <v>173</v>
      </c>
      <c r="Q354" s="39">
        <f t="shared" si="45"/>
        <v>173</v>
      </c>
      <c r="R354" s="50"/>
      <c r="S354" s="50"/>
      <c r="T354" s="39">
        <f t="shared" si="40"/>
        <v>173</v>
      </c>
      <c r="U354" s="39">
        <f t="shared" si="40"/>
        <v>173</v>
      </c>
      <c r="V354" s="50"/>
      <c r="W354" s="50"/>
      <c r="X354" s="39">
        <f t="shared" si="41"/>
        <v>173</v>
      </c>
      <c r="Y354" s="39">
        <f t="shared" si="41"/>
        <v>173</v>
      </c>
    </row>
    <row r="355" spans="1:25" s="49" customFormat="1" ht="72" x14ac:dyDescent="0.2">
      <c r="A355" s="34" t="s">
        <v>125</v>
      </c>
      <c r="B355" s="40">
        <v>78</v>
      </c>
      <c r="C355" s="41">
        <v>709</v>
      </c>
      <c r="D355" s="35">
        <v>4</v>
      </c>
      <c r="E355" s="36">
        <v>0</v>
      </c>
      <c r="F355" s="42">
        <v>8407</v>
      </c>
      <c r="G355" s="36"/>
      <c r="H355" s="39">
        <v>350</v>
      </c>
      <c r="I355" s="39">
        <v>0</v>
      </c>
      <c r="J355" s="57"/>
      <c r="K355" s="57"/>
      <c r="L355" s="39">
        <f t="shared" si="42"/>
        <v>350</v>
      </c>
      <c r="M355" s="39">
        <f t="shared" si="43"/>
        <v>0</v>
      </c>
      <c r="N355" s="58"/>
      <c r="O355" s="58"/>
      <c r="P355" s="58">
        <f t="shared" si="44"/>
        <v>350</v>
      </c>
      <c r="Q355" s="39">
        <f t="shared" si="45"/>
        <v>0</v>
      </c>
      <c r="R355" s="50"/>
      <c r="S355" s="50"/>
      <c r="T355" s="39">
        <f t="shared" si="40"/>
        <v>350</v>
      </c>
      <c r="U355" s="39">
        <f t="shared" si="40"/>
        <v>0</v>
      </c>
      <c r="V355" s="50"/>
      <c r="W355" s="50"/>
      <c r="X355" s="39">
        <f t="shared" si="41"/>
        <v>350</v>
      </c>
      <c r="Y355" s="39">
        <f t="shared" si="41"/>
        <v>0</v>
      </c>
    </row>
    <row r="356" spans="1:25" s="49" customFormat="1" ht="24" x14ac:dyDescent="0.2">
      <c r="A356" s="34" t="s">
        <v>57</v>
      </c>
      <c r="B356" s="40">
        <v>78</v>
      </c>
      <c r="C356" s="41">
        <v>709</v>
      </c>
      <c r="D356" s="35">
        <v>4</v>
      </c>
      <c r="E356" s="36">
        <v>0</v>
      </c>
      <c r="F356" s="42">
        <v>8407</v>
      </c>
      <c r="G356" s="36">
        <v>300</v>
      </c>
      <c r="H356" s="39">
        <v>350</v>
      </c>
      <c r="I356" s="39">
        <v>0</v>
      </c>
      <c r="J356" s="57"/>
      <c r="K356" s="57"/>
      <c r="L356" s="39">
        <f t="shared" si="42"/>
        <v>350</v>
      </c>
      <c r="M356" s="39">
        <f t="shared" si="43"/>
        <v>0</v>
      </c>
      <c r="N356" s="58"/>
      <c r="O356" s="58"/>
      <c r="P356" s="58">
        <f t="shared" si="44"/>
        <v>350</v>
      </c>
      <c r="Q356" s="39">
        <f t="shared" si="45"/>
        <v>0</v>
      </c>
      <c r="R356" s="50"/>
      <c r="S356" s="50"/>
      <c r="T356" s="39">
        <f t="shared" si="40"/>
        <v>350</v>
      </c>
      <c r="U356" s="39">
        <f t="shared" si="40"/>
        <v>0</v>
      </c>
      <c r="V356" s="50"/>
      <c r="W356" s="50"/>
      <c r="X356" s="39">
        <f t="shared" si="41"/>
        <v>350</v>
      </c>
      <c r="Y356" s="39">
        <f t="shared" si="41"/>
        <v>0</v>
      </c>
    </row>
    <row r="357" spans="1:25" s="49" customFormat="1" ht="36" x14ac:dyDescent="0.2">
      <c r="A357" s="34" t="s">
        <v>77</v>
      </c>
      <c r="B357" s="40">
        <v>78</v>
      </c>
      <c r="C357" s="41">
        <v>709</v>
      </c>
      <c r="D357" s="35">
        <v>4</v>
      </c>
      <c r="E357" s="36">
        <v>0</v>
      </c>
      <c r="F357" s="42">
        <v>8407</v>
      </c>
      <c r="G357" s="36">
        <v>320</v>
      </c>
      <c r="H357" s="39">
        <v>350</v>
      </c>
      <c r="I357" s="39">
        <v>0</v>
      </c>
      <c r="J357" s="57"/>
      <c r="K357" s="57"/>
      <c r="L357" s="39">
        <f t="shared" si="42"/>
        <v>350</v>
      </c>
      <c r="M357" s="39">
        <f t="shared" si="43"/>
        <v>0</v>
      </c>
      <c r="N357" s="58"/>
      <c r="O357" s="58"/>
      <c r="P357" s="58">
        <f t="shared" si="44"/>
        <v>350</v>
      </c>
      <c r="Q357" s="39">
        <f t="shared" si="45"/>
        <v>0</v>
      </c>
      <c r="R357" s="50"/>
      <c r="S357" s="50"/>
      <c r="T357" s="39">
        <f t="shared" si="40"/>
        <v>350</v>
      </c>
      <c r="U357" s="39">
        <f t="shared" si="40"/>
        <v>0</v>
      </c>
      <c r="V357" s="50"/>
      <c r="W357" s="50"/>
      <c r="X357" s="39">
        <f t="shared" si="41"/>
        <v>350</v>
      </c>
      <c r="Y357" s="39">
        <f t="shared" si="41"/>
        <v>0</v>
      </c>
    </row>
    <row r="358" spans="1:25" s="49" customFormat="1" ht="48" x14ac:dyDescent="0.2">
      <c r="A358" s="34" t="s">
        <v>126</v>
      </c>
      <c r="B358" s="40">
        <v>78</v>
      </c>
      <c r="C358" s="41">
        <v>709</v>
      </c>
      <c r="D358" s="35">
        <v>4</v>
      </c>
      <c r="E358" s="36">
        <v>0</v>
      </c>
      <c r="F358" s="42">
        <v>8408</v>
      </c>
      <c r="G358" s="36"/>
      <c r="H358" s="39">
        <v>184.8</v>
      </c>
      <c r="I358" s="39">
        <v>184.8</v>
      </c>
      <c r="J358" s="57"/>
      <c r="K358" s="57"/>
      <c r="L358" s="39">
        <f t="shared" si="42"/>
        <v>184.8</v>
      </c>
      <c r="M358" s="39">
        <f t="shared" si="43"/>
        <v>184.8</v>
      </c>
      <c r="N358" s="58"/>
      <c r="O358" s="58"/>
      <c r="P358" s="58">
        <f t="shared" si="44"/>
        <v>184.8</v>
      </c>
      <c r="Q358" s="39">
        <f t="shared" si="45"/>
        <v>184.8</v>
      </c>
      <c r="R358" s="50"/>
      <c r="S358" s="50"/>
      <c r="T358" s="39">
        <f t="shared" si="40"/>
        <v>184.8</v>
      </c>
      <c r="U358" s="39">
        <f t="shared" si="40"/>
        <v>184.8</v>
      </c>
      <c r="V358" s="50"/>
      <c r="W358" s="50"/>
      <c r="X358" s="39">
        <f t="shared" si="41"/>
        <v>184.8</v>
      </c>
      <c r="Y358" s="39">
        <f t="shared" si="41"/>
        <v>184.8</v>
      </c>
    </row>
    <row r="359" spans="1:25" s="49" customFormat="1" ht="36" x14ac:dyDescent="0.2">
      <c r="A359" s="34" t="s">
        <v>32</v>
      </c>
      <c r="B359" s="40">
        <v>78</v>
      </c>
      <c r="C359" s="41">
        <v>709</v>
      </c>
      <c r="D359" s="35">
        <v>4</v>
      </c>
      <c r="E359" s="36">
        <v>0</v>
      </c>
      <c r="F359" s="42">
        <v>8408</v>
      </c>
      <c r="G359" s="36">
        <v>600</v>
      </c>
      <c r="H359" s="39">
        <v>184.8</v>
      </c>
      <c r="I359" s="39">
        <v>184.8</v>
      </c>
      <c r="J359" s="57"/>
      <c r="K359" s="57"/>
      <c r="L359" s="39">
        <f t="shared" si="42"/>
        <v>184.8</v>
      </c>
      <c r="M359" s="39">
        <f t="shared" si="43"/>
        <v>184.8</v>
      </c>
      <c r="N359" s="58"/>
      <c r="O359" s="58"/>
      <c r="P359" s="58">
        <f t="shared" si="44"/>
        <v>184.8</v>
      </c>
      <c r="Q359" s="39">
        <f t="shared" si="45"/>
        <v>184.8</v>
      </c>
      <c r="R359" s="50"/>
      <c r="S359" s="50"/>
      <c r="T359" s="39">
        <f t="shared" si="40"/>
        <v>184.8</v>
      </c>
      <c r="U359" s="39">
        <f t="shared" si="40"/>
        <v>184.8</v>
      </c>
      <c r="V359" s="50"/>
      <c r="W359" s="50"/>
      <c r="X359" s="39">
        <f t="shared" si="41"/>
        <v>184.8</v>
      </c>
      <c r="Y359" s="39">
        <f t="shared" si="41"/>
        <v>184.8</v>
      </c>
    </row>
    <row r="360" spans="1:25" s="49" customFormat="1" ht="12" x14ac:dyDescent="0.2">
      <c r="A360" s="34" t="s">
        <v>33</v>
      </c>
      <c r="B360" s="40">
        <v>78</v>
      </c>
      <c r="C360" s="41">
        <v>709</v>
      </c>
      <c r="D360" s="35">
        <v>4</v>
      </c>
      <c r="E360" s="36">
        <v>0</v>
      </c>
      <c r="F360" s="42">
        <v>8408</v>
      </c>
      <c r="G360" s="36">
        <v>610</v>
      </c>
      <c r="H360" s="39">
        <v>184.8</v>
      </c>
      <c r="I360" s="39">
        <v>184.8</v>
      </c>
      <c r="J360" s="57"/>
      <c r="K360" s="57"/>
      <c r="L360" s="39">
        <f t="shared" si="42"/>
        <v>184.8</v>
      </c>
      <c r="M360" s="39">
        <f t="shared" si="43"/>
        <v>184.8</v>
      </c>
      <c r="N360" s="58"/>
      <c r="O360" s="58"/>
      <c r="P360" s="58">
        <f t="shared" si="44"/>
        <v>184.8</v>
      </c>
      <c r="Q360" s="39">
        <f t="shared" si="45"/>
        <v>184.8</v>
      </c>
      <c r="R360" s="50"/>
      <c r="S360" s="50"/>
      <c r="T360" s="39">
        <f t="shared" si="40"/>
        <v>184.8</v>
      </c>
      <c r="U360" s="39">
        <f t="shared" si="40"/>
        <v>184.8</v>
      </c>
      <c r="V360" s="50"/>
      <c r="W360" s="50"/>
      <c r="X360" s="39">
        <f t="shared" si="41"/>
        <v>184.8</v>
      </c>
      <c r="Y360" s="39">
        <f t="shared" si="41"/>
        <v>184.8</v>
      </c>
    </row>
    <row r="361" spans="1:25" s="49" customFormat="1" ht="48" x14ac:dyDescent="0.2">
      <c r="A361" s="34" t="s">
        <v>127</v>
      </c>
      <c r="B361" s="40">
        <v>78</v>
      </c>
      <c r="C361" s="41">
        <v>709</v>
      </c>
      <c r="D361" s="35">
        <v>4</v>
      </c>
      <c r="E361" s="36">
        <v>0</v>
      </c>
      <c r="F361" s="42">
        <v>8409</v>
      </c>
      <c r="G361" s="36"/>
      <c r="H361" s="39">
        <v>48</v>
      </c>
      <c r="I361" s="39">
        <v>48</v>
      </c>
      <c r="J361" s="57"/>
      <c r="K361" s="57"/>
      <c r="L361" s="39">
        <f t="shared" si="42"/>
        <v>48</v>
      </c>
      <c r="M361" s="39">
        <f t="shared" si="43"/>
        <v>48</v>
      </c>
      <c r="N361" s="58"/>
      <c r="O361" s="58"/>
      <c r="P361" s="58">
        <f t="shared" si="44"/>
        <v>48</v>
      </c>
      <c r="Q361" s="39">
        <f t="shared" si="45"/>
        <v>48</v>
      </c>
      <c r="R361" s="50"/>
      <c r="S361" s="50"/>
      <c r="T361" s="39">
        <f t="shared" si="40"/>
        <v>48</v>
      </c>
      <c r="U361" s="39">
        <f t="shared" si="40"/>
        <v>48</v>
      </c>
      <c r="V361" s="50"/>
      <c r="W361" s="50"/>
      <c r="X361" s="39">
        <f t="shared" si="41"/>
        <v>48</v>
      </c>
      <c r="Y361" s="39">
        <f t="shared" si="41"/>
        <v>48</v>
      </c>
    </row>
    <row r="362" spans="1:25" s="49" customFormat="1" ht="24" x14ac:dyDescent="0.2">
      <c r="A362" s="34" t="s">
        <v>57</v>
      </c>
      <c r="B362" s="40">
        <v>78</v>
      </c>
      <c r="C362" s="41">
        <v>709</v>
      </c>
      <c r="D362" s="35">
        <v>4</v>
      </c>
      <c r="E362" s="36">
        <v>0</v>
      </c>
      <c r="F362" s="42">
        <v>8409</v>
      </c>
      <c r="G362" s="36">
        <v>300</v>
      </c>
      <c r="H362" s="39">
        <v>48</v>
      </c>
      <c r="I362" s="39">
        <v>48</v>
      </c>
      <c r="J362" s="57"/>
      <c r="K362" s="57"/>
      <c r="L362" s="39">
        <f t="shared" si="42"/>
        <v>48</v>
      </c>
      <c r="M362" s="39">
        <f t="shared" si="43"/>
        <v>48</v>
      </c>
      <c r="N362" s="58"/>
      <c r="O362" s="58"/>
      <c r="P362" s="58">
        <f t="shared" si="44"/>
        <v>48</v>
      </c>
      <c r="Q362" s="39">
        <f t="shared" si="45"/>
        <v>48</v>
      </c>
      <c r="R362" s="50"/>
      <c r="S362" s="50"/>
      <c r="T362" s="39">
        <f t="shared" si="40"/>
        <v>48</v>
      </c>
      <c r="U362" s="39">
        <f t="shared" si="40"/>
        <v>48</v>
      </c>
      <c r="V362" s="50"/>
      <c r="W362" s="50"/>
      <c r="X362" s="39">
        <f t="shared" si="41"/>
        <v>48</v>
      </c>
      <c r="Y362" s="39">
        <f t="shared" si="41"/>
        <v>48</v>
      </c>
    </row>
    <row r="363" spans="1:25" s="49" customFormat="1" ht="36" x14ac:dyDescent="0.2">
      <c r="A363" s="34" t="s">
        <v>77</v>
      </c>
      <c r="B363" s="40">
        <v>78</v>
      </c>
      <c r="C363" s="41">
        <v>709</v>
      </c>
      <c r="D363" s="35">
        <v>4</v>
      </c>
      <c r="E363" s="36">
        <v>0</v>
      </c>
      <c r="F363" s="42">
        <v>8409</v>
      </c>
      <c r="G363" s="36">
        <v>320</v>
      </c>
      <c r="H363" s="39">
        <v>48</v>
      </c>
      <c r="I363" s="39">
        <v>48</v>
      </c>
      <c r="J363" s="57"/>
      <c r="K363" s="57"/>
      <c r="L363" s="39">
        <f t="shared" si="42"/>
        <v>48</v>
      </c>
      <c r="M363" s="39">
        <f t="shared" si="43"/>
        <v>48</v>
      </c>
      <c r="N363" s="58"/>
      <c r="O363" s="58"/>
      <c r="P363" s="58">
        <f t="shared" si="44"/>
        <v>48</v>
      </c>
      <c r="Q363" s="39">
        <f t="shared" si="45"/>
        <v>48</v>
      </c>
      <c r="R363" s="50"/>
      <c r="S363" s="50"/>
      <c r="T363" s="39">
        <f t="shared" si="40"/>
        <v>48</v>
      </c>
      <c r="U363" s="39">
        <f t="shared" si="40"/>
        <v>48</v>
      </c>
      <c r="V363" s="50"/>
      <c r="W363" s="50"/>
      <c r="X363" s="39">
        <f t="shared" si="41"/>
        <v>48</v>
      </c>
      <c r="Y363" s="39">
        <f t="shared" si="41"/>
        <v>48</v>
      </c>
    </row>
    <row r="364" spans="1:25" s="49" customFormat="1" ht="24" x14ac:dyDescent="0.2">
      <c r="A364" s="34" t="s">
        <v>128</v>
      </c>
      <c r="B364" s="40">
        <v>78</v>
      </c>
      <c r="C364" s="41">
        <v>709</v>
      </c>
      <c r="D364" s="35">
        <v>62</v>
      </c>
      <c r="E364" s="36">
        <v>0</v>
      </c>
      <c r="F364" s="42">
        <v>0</v>
      </c>
      <c r="G364" s="36"/>
      <c r="H364" s="39">
        <v>1000</v>
      </c>
      <c r="I364" s="39">
        <v>1000</v>
      </c>
      <c r="J364" s="57"/>
      <c r="K364" s="57"/>
      <c r="L364" s="39">
        <f t="shared" si="42"/>
        <v>1000</v>
      </c>
      <c r="M364" s="39">
        <f t="shared" si="43"/>
        <v>1000</v>
      </c>
      <c r="N364" s="58"/>
      <c r="O364" s="58"/>
      <c r="P364" s="58">
        <f t="shared" si="44"/>
        <v>1000</v>
      </c>
      <c r="Q364" s="39">
        <f t="shared" si="45"/>
        <v>1000</v>
      </c>
      <c r="R364" s="50"/>
      <c r="S364" s="50"/>
      <c r="T364" s="39">
        <f t="shared" si="40"/>
        <v>1000</v>
      </c>
      <c r="U364" s="39">
        <f t="shared" si="40"/>
        <v>1000</v>
      </c>
      <c r="V364" s="50"/>
      <c r="W364" s="50"/>
      <c r="X364" s="39">
        <f t="shared" si="41"/>
        <v>1000</v>
      </c>
      <c r="Y364" s="39">
        <f t="shared" si="41"/>
        <v>1000</v>
      </c>
    </row>
    <row r="365" spans="1:25" s="49" customFormat="1" ht="36" x14ac:dyDescent="0.2">
      <c r="A365" s="34" t="s">
        <v>129</v>
      </c>
      <c r="B365" s="40">
        <v>78</v>
      </c>
      <c r="C365" s="41">
        <v>709</v>
      </c>
      <c r="D365" s="35">
        <v>62</v>
      </c>
      <c r="E365" s="36">
        <v>0</v>
      </c>
      <c r="F365" s="42">
        <v>8097</v>
      </c>
      <c r="G365" s="36"/>
      <c r="H365" s="39">
        <v>1000</v>
      </c>
      <c r="I365" s="39">
        <v>1000</v>
      </c>
      <c r="J365" s="57"/>
      <c r="K365" s="57"/>
      <c r="L365" s="39">
        <f t="shared" si="42"/>
        <v>1000</v>
      </c>
      <c r="M365" s="39">
        <f t="shared" si="43"/>
        <v>1000</v>
      </c>
      <c r="N365" s="58"/>
      <c r="O365" s="58"/>
      <c r="P365" s="58">
        <f t="shared" si="44"/>
        <v>1000</v>
      </c>
      <c r="Q365" s="39">
        <f t="shared" si="45"/>
        <v>1000</v>
      </c>
      <c r="R365" s="50"/>
      <c r="S365" s="50"/>
      <c r="T365" s="39">
        <f t="shared" si="40"/>
        <v>1000</v>
      </c>
      <c r="U365" s="39">
        <f t="shared" si="40"/>
        <v>1000</v>
      </c>
      <c r="V365" s="50"/>
      <c r="W365" s="50"/>
      <c r="X365" s="39">
        <f t="shared" si="41"/>
        <v>1000</v>
      </c>
      <c r="Y365" s="39">
        <f t="shared" si="41"/>
        <v>1000</v>
      </c>
    </row>
    <row r="366" spans="1:25" s="49" customFormat="1" ht="36" x14ac:dyDescent="0.2">
      <c r="A366" s="34" t="s">
        <v>32</v>
      </c>
      <c r="B366" s="40">
        <v>78</v>
      </c>
      <c r="C366" s="41">
        <v>709</v>
      </c>
      <c r="D366" s="35">
        <v>62</v>
      </c>
      <c r="E366" s="36">
        <v>0</v>
      </c>
      <c r="F366" s="42">
        <v>8097</v>
      </c>
      <c r="G366" s="36">
        <v>600</v>
      </c>
      <c r="H366" s="39">
        <v>1000</v>
      </c>
      <c r="I366" s="39">
        <v>1000</v>
      </c>
      <c r="J366" s="57"/>
      <c r="K366" s="57"/>
      <c r="L366" s="39">
        <f t="shared" si="42"/>
        <v>1000</v>
      </c>
      <c r="M366" s="39">
        <f t="shared" si="43"/>
        <v>1000</v>
      </c>
      <c r="N366" s="58"/>
      <c r="O366" s="58"/>
      <c r="P366" s="58">
        <f t="shared" si="44"/>
        <v>1000</v>
      </c>
      <c r="Q366" s="39">
        <f t="shared" si="45"/>
        <v>1000</v>
      </c>
      <c r="R366" s="50"/>
      <c r="S366" s="50"/>
      <c r="T366" s="39">
        <f t="shared" si="40"/>
        <v>1000</v>
      </c>
      <c r="U366" s="39">
        <f t="shared" si="40"/>
        <v>1000</v>
      </c>
      <c r="V366" s="50"/>
      <c r="W366" s="50"/>
      <c r="X366" s="39">
        <f t="shared" si="41"/>
        <v>1000</v>
      </c>
      <c r="Y366" s="39">
        <f t="shared" si="41"/>
        <v>1000</v>
      </c>
    </row>
    <row r="367" spans="1:25" s="49" customFormat="1" ht="12" x14ac:dyDescent="0.2">
      <c r="A367" s="34" t="s">
        <v>33</v>
      </c>
      <c r="B367" s="40">
        <v>78</v>
      </c>
      <c r="C367" s="41">
        <v>709</v>
      </c>
      <c r="D367" s="35">
        <v>62</v>
      </c>
      <c r="E367" s="36">
        <v>0</v>
      </c>
      <c r="F367" s="42">
        <v>8097</v>
      </c>
      <c r="G367" s="36">
        <v>610</v>
      </c>
      <c r="H367" s="39">
        <v>1000</v>
      </c>
      <c r="I367" s="39">
        <v>1000</v>
      </c>
      <c r="J367" s="57"/>
      <c r="K367" s="57"/>
      <c r="L367" s="39">
        <f t="shared" si="42"/>
        <v>1000</v>
      </c>
      <c r="M367" s="39">
        <f t="shared" si="43"/>
        <v>1000</v>
      </c>
      <c r="N367" s="58"/>
      <c r="O367" s="58"/>
      <c r="P367" s="58">
        <f t="shared" si="44"/>
        <v>1000</v>
      </c>
      <c r="Q367" s="39">
        <f t="shared" si="45"/>
        <v>1000</v>
      </c>
      <c r="R367" s="50"/>
      <c r="S367" s="50"/>
      <c r="T367" s="39">
        <f t="shared" si="40"/>
        <v>1000</v>
      </c>
      <c r="U367" s="39">
        <f t="shared" si="40"/>
        <v>1000</v>
      </c>
      <c r="V367" s="50"/>
      <c r="W367" s="50"/>
      <c r="X367" s="39">
        <f t="shared" si="41"/>
        <v>1000</v>
      </c>
      <c r="Y367" s="39">
        <f t="shared" si="41"/>
        <v>1000</v>
      </c>
    </row>
    <row r="368" spans="1:25" s="49" customFormat="1" ht="12" x14ac:dyDescent="0.2">
      <c r="A368" s="34" t="s">
        <v>53</v>
      </c>
      <c r="B368" s="40">
        <v>78</v>
      </c>
      <c r="C368" s="76">
        <v>1000</v>
      </c>
      <c r="D368" s="35"/>
      <c r="E368" s="36"/>
      <c r="F368" s="42"/>
      <c r="G368" s="36"/>
      <c r="H368" s="39">
        <v>9458.5</v>
      </c>
      <c r="I368" s="39">
        <v>9458.5</v>
      </c>
      <c r="J368" s="57"/>
      <c r="K368" s="57"/>
      <c r="L368" s="39">
        <f t="shared" si="42"/>
        <v>9458.5</v>
      </c>
      <c r="M368" s="39">
        <f t="shared" si="43"/>
        <v>9458.5</v>
      </c>
      <c r="N368" s="58"/>
      <c r="O368" s="58"/>
      <c r="P368" s="58">
        <f t="shared" si="44"/>
        <v>9458.5</v>
      </c>
      <c r="Q368" s="39">
        <f t="shared" si="45"/>
        <v>9458.5</v>
      </c>
      <c r="R368" s="50"/>
      <c r="S368" s="50"/>
      <c r="T368" s="39">
        <f t="shared" si="40"/>
        <v>9458.5</v>
      </c>
      <c r="U368" s="39">
        <f t="shared" si="40"/>
        <v>9458.5</v>
      </c>
      <c r="V368" s="50"/>
      <c r="W368" s="50"/>
      <c r="X368" s="39">
        <f t="shared" si="41"/>
        <v>9458.5</v>
      </c>
      <c r="Y368" s="39">
        <f t="shared" si="41"/>
        <v>9458.5</v>
      </c>
    </row>
    <row r="369" spans="1:25" s="49" customFormat="1" ht="12" x14ac:dyDescent="0.2">
      <c r="A369" s="34" t="s">
        <v>79</v>
      </c>
      <c r="B369" s="40">
        <v>78</v>
      </c>
      <c r="C369" s="76">
        <v>1004</v>
      </c>
      <c r="D369" s="35"/>
      <c r="E369" s="36"/>
      <c r="F369" s="42"/>
      <c r="G369" s="36"/>
      <c r="H369" s="39">
        <v>9458.5</v>
      </c>
      <c r="I369" s="39">
        <v>9458.5</v>
      </c>
      <c r="J369" s="57"/>
      <c r="K369" s="57"/>
      <c r="L369" s="39">
        <f t="shared" si="42"/>
        <v>9458.5</v>
      </c>
      <c r="M369" s="39">
        <f t="shared" si="43"/>
        <v>9458.5</v>
      </c>
      <c r="N369" s="58"/>
      <c r="O369" s="58"/>
      <c r="P369" s="58">
        <f t="shared" si="44"/>
        <v>9458.5</v>
      </c>
      <c r="Q369" s="39">
        <f t="shared" si="45"/>
        <v>9458.5</v>
      </c>
      <c r="R369" s="50"/>
      <c r="S369" s="50"/>
      <c r="T369" s="39">
        <f t="shared" si="40"/>
        <v>9458.5</v>
      </c>
      <c r="U369" s="39">
        <f t="shared" si="40"/>
        <v>9458.5</v>
      </c>
      <c r="V369" s="50"/>
      <c r="W369" s="50"/>
      <c r="X369" s="39">
        <f t="shared" si="41"/>
        <v>9458.5</v>
      </c>
      <c r="Y369" s="39">
        <f t="shared" si="41"/>
        <v>9458.5</v>
      </c>
    </row>
    <row r="370" spans="1:25" s="49" customFormat="1" ht="96" x14ac:dyDescent="0.2">
      <c r="A370" s="34" t="s">
        <v>108</v>
      </c>
      <c r="B370" s="40">
        <v>78</v>
      </c>
      <c r="C370" s="76">
        <v>1004</v>
      </c>
      <c r="D370" s="35">
        <v>4</v>
      </c>
      <c r="E370" s="36">
        <v>0</v>
      </c>
      <c r="F370" s="42">
        <v>0</v>
      </c>
      <c r="G370" s="36"/>
      <c r="H370" s="39">
        <v>9458.5</v>
      </c>
      <c r="I370" s="39">
        <v>9458.5</v>
      </c>
      <c r="J370" s="57"/>
      <c r="K370" s="57"/>
      <c r="L370" s="39">
        <f t="shared" si="42"/>
        <v>9458.5</v>
      </c>
      <c r="M370" s="39">
        <f t="shared" si="43"/>
        <v>9458.5</v>
      </c>
      <c r="N370" s="58"/>
      <c r="O370" s="58"/>
      <c r="P370" s="58">
        <f t="shared" si="44"/>
        <v>9458.5</v>
      </c>
      <c r="Q370" s="39">
        <f t="shared" si="45"/>
        <v>9458.5</v>
      </c>
      <c r="R370" s="50"/>
      <c r="S370" s="50"/>
      <c r="T370" s="39">
        <f t="shared" si="40"/>
        <v>9458.5</v>
      </c>
      <c r="U370" s="39">
        <f t="shared" si="40"/>
        <v>9458.5</v>
      </c>
      <c r="V370" s="50"/>
      <c r="W370" s="50"/>
      <c r="X370" s="39">
        <f t="shared" si="41"/>
        <v>9458.5</v>
      </c>
      <c r="Y370" s="39">
        <f t="shared" si="41"/>
        <v>9458.5</v>
      </c>
    </row>
    <row r="371" spans="1:25" s="49" customFormat="1" ht="72" x14ac:dyDescent="0.2">
      <c r="A371" s="34" t="s">
        <v>130</v>
      </c>
      <c r="B371" s="40">
        <v>78</v>
      </c>
      <c r="C371" s="76">
        <v>1004</v>
      </c>
      <c r="D371" s="35">
        <v>4</v>
      </c>
      <c r="E371" s="36">
        <v>0</v>
      </c>
      <c r="F371" s="42">
        <v>7865</v>
      </c>
      <c r="G371" s="36"/>
      <c r="H371" s="39">
        <v>9458.5</v>
      </c>
      <c r="I371" s="39">
        <v>9458.5</v>
      </c>
      <c r="J371" s="57"/>
      <c r="K371" s="57"/>
      <c r="L371" s="39">
        <f t="shared" si="42"/>
        <v>9458.5</v>
      </c>
      <c r="M371" s="39">
        <f t="shared" si="43"/>
        <v>9458.5</v>
      </c>
      <c r="N371" s="58"/>
      <c r="O371" s="58"/>
      <c r="P371" s="58">
        <f t="shared" si="44"/>
        <v>9458.5</v>
      </c>
      <c r="Q371" s="39">
        <f t="shared" si="45"/>
        <v>9458.5</v>
      </c>
      <c r="R371" s="50"/>
      <c r="S371" s="50"/>
      <c r="T371" s="39">
        <f t="shared" si="40"/>
        <v>9458.5</v>
      </c>
      <c r="U371" s="39">
        <f t="shared" si="40"/>
        <v>9458.5</v>
      </c>
      <c r="V371" s="50"/>
      <c r="W371" s="50"/>
      <c r="X371" s="39">
        <f t="shared" si="41"/>
        <v>9458.5</v>
      </c>
      <c r="Y371" s="39">
        <f t="shared" si="41"/>
        <v>9458.5</v>
      </c>
    </row>
    <row r="372" spans="1:25" s="49" customFormat="1" ht="36" x14ac:dyDescent="0.2">
      <c r="A372" s="34" t="s">
        <v>32</v>
      </c>
      <c r="B372" s="40">
        <v>78</v>
      </c>
      <c r="C372" s="76">
        <v>1004</v>
      </c>
      <c r="D372" s="35">
        <v>4</v>
      </c>
      <c r="E372" s="36">
        <v>0</v>
      </c>
      <c r="F372" s="42">
        <v>7865</v>
      </c>
      <c r="G372" s="36">
        <v>600</v>
      </c>
      <c r="H372" s="39">
        <v>9458.5</v>
      </c>
      <c r="I372" s="39">
        <v>9458.5</v>
      </c>
      <c r="J372" s="57"/>
      <c r="K372" s="57"/>
      <c r="L372" s="39">
        <f t="shared" si="42"/>
        <v>9458.5</v>
      </c>
      <c r="M372" s="39">
        <f t="shared" si="43"/>
        <v>9458.5</v>
      </c>
      <c r="N372" s="58"/>
      <c r="O372" s="58"/>
      <c r="P372" s="58">
        <f t="shared" si="44"/>
        <v>9458.5</v>
      </c>
      <c r="Q372" s="39">
        <f t="shared" si="45"/>
        <v>9458.5</v>
      </c>
      <c r="R372" s="50"/>
      <c r="S372" s="50"/>
      <c r="T372" s="39">
        <f t="shared" si="40"/>
        <v>9458.5</v>
      </c>
      <c r="U372" s="39">
        <f t="shared" si="40"/>
        <v>9458.5</v>
      </c>
      <c r="V372" s="50"/>
      <c r="W372" s="50"/>
      <c r="X372" s="39">
        <f t="shared" si="41"/>
        <v>9458.5</v>
      </c>
      <c r="Y372" s="39">
        <f t="shared" si="41"/>
        <v>9458.5</v>
      </c>
    </row>
    <row r="373" spans="1:25" s="49" customFormat="1" ht="12" x14ac:dyDescent="0.2">
      <c r="A373" s="34" t="s">
        <v>33</v>
      </c>
      <c r="B373" s="40">
        <v>78</v>
      </c>
      <c r="C373" s="76">
        <v>1004</v>
      </c>
      <c r="D373" s="35">
        <v>4</v>
      </c>
      <c r="E373" s="36">
        <v>0</v>
      </c>
      <c r="F373" s="42">
        <v>7865</v>
      </c>
      <c r="G373" s="36">
        <v>610</v>
      </c>
      <c r="H373" s="39">
        <v>9458.5</v>
      </c>
      <c r="I373" s="39">
        <v>9458.5</v>
      </c>
      <c r="J373" s="57"/>
      <c r="K373" s="57"/>
      <c r="L373" s="39">
        <f t="shared" si="42"/>
        <v>9458.5</v>
      </c>
      <c r="M373" s="39">
        <f t="shared" si="43"/>
        <v>9458.5</v>
      </c>
      <c r="N373" s="58"/>
      <c r="O373" s="58"/>
      <c r="P373" s="58">
        <f t="shared" si="44"/>
        <v>9458.5</v>
      </c>
      <c r="Q373" s="39">
        <f t="shared" si="45"/>
        <v>9458.5</v>
      </c>
      <c r="R373" s="50"/>
      <c r="S373" s="50"/>
      <c r="T373" s="39">
        <f t="shared" si="40"/>
        <v>9458.5</v>
      </c>
      <c r="U373" s="39">
        <f t="shared" si="40"/>
        <v>9458.5</v>
      </c>
      <c r="V373" s="50"/>
      <c r="W373" s="50"/>
      <c r="X373" s="39">
        <f t="shared" si="41"/>
        <v>9458.5</v>
      </c>
      <c r="Y373" s="39">
        <f t="shared" si="41"/>
        <v>9458.5</v>
      </c>
    </row>
    <row r="374" spans="1:25" s="49" customFormat="1" ht="48" x14ac:dyDescent="0.2">
      <c r="A374" s="72" t="s">
        <v>131</v>
      </c>
      <c r="B374" s="78">
        <v>94</v>
      </c>
      <c r="C374" s="89"/>
      <c r="D374" s="90"/>
      <c r="E374" s="101"/>
      <c r="F374" s="91"/>
      <c r="G374" s="101"/>
      <c r="H374" s="73">
        <v>31951.9</v>
      </c>
      <c r="I374" s="73">
        <v>29479.3</v>
      </c>
      <c r="J374" s="92"/>
      <c r="K374" s="92"/>
      <c r="L374" s="73">
        <f t="shared" si="42"/>
        <v>31951.9</v>
      </c>
      <c r="M374" s="73">
        <f t="shared" si="43"/>
        <v>29479.3</v>
      </c>
      <c r="N374" s="84"/>
      <c r="O374" s="84"/>
      <c r="P374" s="84">
        <f t="shared" si="44"/>
        <v>31951.9</v>
      </c>
      <c r="Q374" s="73">
        <f t="shared" si="45"/>
        <v>29479.3</v>
      </c>
      <c r="R374" s="105"/>
      <c r="S374" s="105"/>
      <c r="T374" s="73">
        <f t="shared" si="40"/>
        <v>31951.9</v>
      </c>
      <c r="U374" s="73">
        <f t="shared" si="40"/>
        <v>29479.3</v>
      </c>
      <c r="V374" s="102">
        <f>V375+V409+V415</f>
        <v>-17.2</v>
      </c>
      <c r="W374" s="102">
        <f>W375+W409+W415</f>
        <v>-16.600000000000001</v>
      </c>
      <c r="X374" s="73">
        <f t="shared" si="41"/>
        <v>31934.7</v>
      </c>
      <c r="Y374" s="73">
        <f t="shared" si="41"/>
        <v>29462.7</v>
      </c>
    </row>
    <row r="375" spans="1:25" s="49" customFormat="1" ht="12" x14ac:dyDescent="0.2">
      <c r="A375" s="34" t="s">
        <v>11</v>
      </c>
      <c r="B375" s="40">
        <v>94</v>
      </c>
      <c r="C375" s="41">
        <v>100</v>
      </c>
      <c r="D375" s="35"/>
      <c r="E375" s="36"/>
      <c r="F375" s="42"/>
      <c r="G375" s="36"/>
      <c r="H375" s="39">
        <v>23595.4</v>
      </c>
      <c r="I375" s="39">
        <v>21265.3</v>
      </c>
      <c r="J375" s="57"/>
      <c r="K375" s="57"/>
      <c r="L375" s="39">
        <f t="shared" si="42"/>
        <v>23595.4</v>
      </c>
      <c r="M375" s="39">
        <f t="shared" si="43"/>
        <v>21265.3</v>
      </c>
      <c r="N375" s="58"/>
      <c r="O375" s="58"/>
      <c r="P375" s="58">
        <f t="shared" si="44"/>
        <v>23595.4</v>
      </c>
      <c r="Q375" s="39">
        <f t="shared" si="45"/>
        <v>21265.3</v>
      </c>
      <c r="R375" s="50"/>
      <c r="S375" s="50"/>
      <c r="T375" s="39">
        <f t="shared" si="40"/>
        <v>23595.4</v>
      </c>
      <c r="U375" s="39">
        <f t="shared" si="40"/>
        <v>21265.3</v>
      </c>
      <c r="V375" s="50"/>
      <c r="W375" s="50"/>
      <c r="X375" s="39">
        <f t="shared" si="41"/>
        <v>23595.4</v>
      </c>
      <c r="Y375" s="39">
        <f t="shared" si="41"/>
        <v>21265.3</v>
      </c>
    </row>
    <row r="376" spans="1:25" s="49" customFormat="1" ht="72" x14ac:dyDescent="0.2">
      <c r="A376" s="34" t="s">
        <v>12</v>
      </c>
      <c r="B376" s="40">
        <v>94</v>
      </c>
      <c r="C376" s="41">
        <v>104</v>
      </c>
      <c r="D376" s="35"/>
      <c r="E376" s="36"/>
      <c r="F376" s="42"/>
      <c r="G376" s="36"/>
      <c r="H376" s="39">
        <v>741.7</v>
      </c>
      <c r="I376" s="39">
        <v>1091.5999999999999</v>
      </c>
      <c r="J376" s="57"/>
      <c r="K376" s="57"/>
      <c r="L376" s="39">
        <f t="shared" si="42"/>
        <v>741.7</v>
      </c>
      <c r="M376" s="39">
        <f t="shared" si="43"/>
        <v>1091.5999999999999</v>
      </c>
      <c r="N376" s="58"/>
      <c r="O376" s="58"/>
      <c r="P376" s="58">
        <f t="shared" si="44"/>
        <v>741.7</v>
      </c>
      <c r="Q376" s="39">
        <f t="shared" si="45"/>
        <v>1091.5999999999999</v>
      </c>
      <c r="R376" s="50"/>
      <c r="S376" s="50"/>
      <c r="T376" s="39">
        <f t="shared" si="40"/>
        <v>741.7</v>
      </c>
      <c r="U376" s="39">
        <f t="shared" si="40"/>
        <v>1091.5999999999999</v>
      </c>
      <c r="V376" s="50"/>
      <c r="W376" s="50"/>
      <c r="X376" s="39">
        <f t="shared" si="41"/>
        <v>741.7</v>
      </c>
      <c r="Y376" s="39">
        <f t="shared" si="41"/>
        <v>1091.5999999999999</v>
      </c>
    </row>
    <row r="377" spans="1:25" s="49" customFormat="1" ht="72" x14ac:dyDescent="0.2">
      <c r="A377" s="34" t="s">
        <v>132</v>
      </c>
      <c r="B377" s="40">
        <v>94</v>
      </c>
      <c r="C377" s="41">
        <v>104</v>
      </c>
      <c r="D377" s="35">
        <v>8</v>
      </c>
      <c r="E377" s="36">
        <v>0</v>
      </c>
      <c r="F377" s="42">
        <v>0</v>
      </c>
      <c r="G377" s="36"/>
      <c r="H377" s="39">
        <v>741.7</v>
      </c>
      <c r="I377" s="39">
        <v>1091.5999999999999</v>
      </c>
      <c r="J377" s="57"/>
      <c r="K377" s="57"/>
      <c r="L377" s="39">
        <f t="shared" si="42"/>
        <v>741.7</v>
      </c>
      <c r="M377" s="39">
        <f t="shared" si="43"/>
        <v>1091.5999999999999</v>
      </c>
      <c r="N377" s="58"/>
      <c r="O377" s="58"/>
      <c r="P377" s="58">
        <f t="shared" si="44"/>
        <v>741.7</v>
      </c>
      <c r="Q377" s="39">
        <f t="shared" si="45"/>
        <v>1091.5999999999999</v>
      </c>
      <c r="R377" s="50"/>
      <c r="S377" s="50"/>
      <c r="T377" s="39">
        <f t="shared" si="40"/>
        <v>741.7</v>
      </c>
      <c r="U377" s="39">
        <f t="shared" si="40"/>
        <v>1091.5999999999999</v>
      </c>
      <c r="V377" s="50"/>
      <c r="W377" s="50"/>
      <c r="X377" s="39">
        <f t="shared" si="41"/>
        <v>741.7</v>
      </c>
      <c r="Y377" s="39">
        <f t="shared" si="41"/>
        <v>1091.5999999999999</v>
      </c>
    </row>
    <row r="378" spans="1:25" s="49" customFormat="1" ht="36" x14ac:dyDescent="0.2">
      <c r="A378" s="34" t="s">
        <v>133</v>
      </c>
      <c r="B378" s="40">
        <v>94</v>
      </c>
      <c r="C378" s="41">
        <v>104</v>
      </c>
      <c r="D378" s="35">
        <v>8</v>
      </c>
      <c r="E378" s="36">
        <v>0</v>
      </c>
      <c r="F378" s="42">
        <v>7868</v>
      </c>
      <c r="G378" s="36"/>
      <c r="H378" s="39">
        <v>741.7</v>
      </c>
      <c r="I378" s="39">
        <v>1091.5999999999999</v>
      </c>
      <c r="J378" s="57"/>
      <c r="K378" s="57"/>
      <c r="L378" s="39">
        <f t="shared" si="42"/>
        <v>741.7</v>
      </c>
      <c r="M378" s="39">
        <f t="shared" si="43"/>
        <v>1091.5999999999999</v>
      </c>
      <c r="N378" s="58"/>
      <c r="O378" s="58"/>
      <c r="P378" s="58">
        <f t="shared" si="44"/>
        <v>741.7</v>
      </c>
      <c r="Q378" s="39">
        <f t="shared" si="45"/>
        <v>1091.5999999999999</v>
      </c>
      <c r="R378" s="50"/>
      <c r="S378" s="50"/>
      <c r="T378" s="39">
        <f t="shared" si="40"/>
        <v>741.7</v>
      </c>
      <c r="U378" s="39">
        <f t="shared" si="40"/>
        <v>1091.5999999999999</v>
      </c>
      <c r="V378" s="50"/>
      <c r="W378" s="50"/>
      <c r="X378" s="39">
        <f t="shared" si="41"/>
        <v>741.7</v>
      </c>
      <c r="Y378" s="39">
        <f t="shared" si="41"/>
        <v>1091.5999999999999</v>
      </c>
    </row>
    <row r="379" spans="1:25" s="49" customFormat="1" ht="12" x14ac:dyDescent="0.2">
      <c r="A379" s="34" t="s">
        <v>20</v>
      </c>
      <c r="B379" s="40">
        <v>94</v>
      </c>
      <c r="C379" s="41">
        <v>104</v>
      </c>
      <c r="D379" s="35">
        <v>8</v>
      </c>
      <c r="E379" s="36">
        <v>0</v>
      </c>
      <c r="F379" s="42">
        <v>7868</v>
      </c>
      <c r="G379" s="36">
        <v>500</v>
      </c>
      <c r="H379" s="39">
        <v>741.7</v>
      </c>
      <c r="I379" s="39">
        <v>1091.5999999999999</v>
      </c>
      <c r="J379" s="57"/>
      <c r="K379" s="57"/>
      <c r="L379" s="39">
        <f t="shared" si="42"/>
        <v>741.7</v>
      </c>
      <c r="M379" s="39">
        <f t="shared" si="43"/>
        <v>1091.5999999999999</v>
      </c>
      <c r="N379" s="58"/>
      <c r="O379" s="58"/>
      <c r="P379" s="58">
        <f t="shared" si="44"/>
        <v>741.7</v>
      </c>
      <c r="Q379" s="39">
        <f t="shared" si="45"/>
        <v>1091.5999999999999</v>
      </c>
      <c r="R379" s="50"/>
      <c r="S379" s="50"/>
      <c r="T379" s="39">
        <f t="shared" si="40"/>
        <v>741.7</v>
      </c>
      <c r="U379" s="39">
        <f t="shared" si="40"/>
        <v>1091.5999999999999</v>
      </c>
      <c r="V379" s="50"/>
      <c r="W379" s="50"/>
      <c r="X379" s="39">
        <f t="shared" si="41"/>
        <v>741.7</v>
      </c>
      <c r="Y379" s="39">
        <f t="shared" si="41"/>
        <v>1091.5999999999999</v>
      </c>
    </row>
    <row r="380" spans="1:25" s="49" customFormat="1" ht="12" x14ac:dyDescent="0.2">
      <c r="A380" s="34" t="s">
        <v>81</v>
      </c>
      <c r="B380" s="40">
        <v>94</v>
      </c>
      <c r="C380" s="41">
        <v>104</v>
      </c>
      <c r="D380" s="35">
        <v>8</v>
      </c>
      <c r="E380" s="36">
        <v>0</v>
      </c>
      <c r="F380" s="42">
        <v>7868</v>
      </c>
      <c r="G380" s="36">
        <v>530</v>
      </c>
      <c r="H380" s="39">
        <v>741.7</v>
      </c>
      <c r="I380" s="39">
        <v>1091.5999999999999</v>
      </c>
      <c r="J380" s="57"/>
      <c r="K380" s="57"/>
      <c r="L380" s="39">
        <f t="shared" si="42"/>
        <v>741.7</v>
      </c>
      <c r="M380" s="39">
        <f t="shared" si="43"/>
        <v>1091.5999999999999</v>
      </c>
      <c r="N380" s="58"/>
      <c r="O380" s="58"/>
      <c r="P380" s="58">
        <f t="shared" si="44"/>
        <v>741.7</v>
      </c>
      <c r="Q380" s="39">
        <f t="shared" si="45"/>
        <v>1091.5999999999999</v>
      </c>
      <c r="R380" s="50"/>
      <c r="S380" s="50"/>
      <c r="T380" s="39">
        <f t="shared" si="40"/>
        <v>741.7</v>
      </c>
      <c r="U380" s="39">
        <f t="shared" si="40"/>
        <v>1091.5999999999999</v>
      </c>
      <c r="V380" s="50"/>
      <c r="W380" s="50"/>
      <c r="X380" s="39">
        <f t="shared" si="41"/>
        <v>741.7</v>
      </c>
      <c r="Y380" s="39">
        <f t="shared" si="41"/>
        <v>1091.5999999999999</v>
      </c>
    </row>
    <row r="381" spans="1:25" s="49" customFormat="1" ht="48" x14ac:dyDescent="0.2">
      <c r="A381" s="34" t="s">
        <v>134</v>
      </c>
      <c r="B381" s="40">
        <v>94</v>
      </c>
      <c r="C381" s="41">
        <v>106</v>
      </c>
      <c r="D381" s="35"/>
      <c r="E381" s="36"/>
      <c r="F381" s="42"/>
      <c r="G381" s="36"/>
      <c r="H381" s="39">
        <v>13678.6</v>
      </c>
      <c r="I381" s="39">
        <v>10998.6</v>
      </c>
      <c r="J381" s="57"/>
      <c r="K381" s="57"/>
      <c r="L381" s="39">
        <f t="shared" si="42"/>
        <v>13678.6</v>
      </c>
      <c r="M381" s="39">
        <f t="shared" si="43"/>
        <v>10998.6</v>
      </c>
      <c r="N381" s="58"/>
      <c r="O381" s="58"/>
      <c r="P381" s="58">
        <f t="shared" si="44"/>
        <v>13678.6</v>
      </c>
      <c r="Q381" s="39">
        <f t="shared" si="45"/>
        <v>10998.6</v>
      </c>
      <c r="R381" s="50"/>
      <c r="S381" s="50"/>
      <c r="T381" s="39">
        <f t="shared" si="40"/>
        <v>13678.6</v>
      </c>
      <c r="U381" s="39">
        <f t="shared" si="40"/>
        <v>10998.6</v>
      </c>
      <c r="V381" s="50"/>
      <c r="W381" s="50"/>
      <c r="X381" s="39">
        <f t="shared" si="41"/>
        <v>13678.6</v>
      </c>
      <c r="Y381" s="39">
        <f t="shared" si="41"/>
        <v>10998.6</v>
      </c>
    </row>
    <row r="382" spans="1:25" s="49" customFormat="1" ht="72" x14ac:dyDescent="0.2">
      <c r="A382" s="34" t="s">
        <v>132</v>
      </c>
      <c r="B382" s="40">
        <v>94</v>
      </c>
      <c r="C382" s="41">
        <v>106</v>
      </c>
      <c r="D382" s="35">
        <v>8</v>
      </c>
      <c r="E382" s="36">
        <v>0</v>
      </c>
      <c r="F382" s="42">
        <v>0</v>
      </c>
      <c r="G382" s="36"/>
      <c r="H382" s="39">
        <v>13678.6</v>
      </c>
      <c r="I382" s="39">
        <v>10998.6</v>
      </c>
      <c r="J382" s="57"/>
      <c r="K382" s="57"/>
      <c r="L382" s="39">
        <f t="shared" si="42"/>
        <v>13678.6</v>
      </c>
      <c r="M382" s="39">
        <f t="shared" si="43"/>
        <v>10998.6</v>
      </c>
      <c r="N382" s="58"/>
      <c r="O382" s="58"/>
      <c r="P382" s="58">
        <f t="shared" si="44"/>
        <v>13678.6</v>
      </c>
      <c r="Q382" s="39">
        <f t="shared" si="45"/>
        <v>10998.6</v>
      </c>
      <c r="R382" s="50"/>
      <c r="S382" s="50"/>
      <c r="T382" s="39">
        <f t="shared" si="40"/>
        <v>13678.6</v>
      </c>
      <c r="U382" s="39">
        <f t="shared" si="40"/>
        <v>10998.6</v>
      </c>
      <c r="V382" s="50"/>
      <c r="W382" s="50"/>
      <c r="X382" s="39">
        <f t="shared" si="41"/>
        <v>13678.6</v>
      </c>
      <c r="Y382" s="39">
        <f t="shared" si="41"/>
        <v>10998.6</v>
      </c>
    </row>
    <row r="383" spans="1:25" s="49" customFormat="1" ht="72" x14ac:dyDescent="0.2">
      <c r="A383" s="34" t="s">
        <v>44</v>
      </c>
      <c r="B383" s="40">
        <v>94</v>
      </c>
      <c r="C383" s="41">
        <v>106</v>
      </c>
      <c r="D383" s="35">
        <v>8</v>
      </c>
      <c r="E383" s="36">
        <v>0</v>
      </c>
      <c r="F383" s="42">
        <v>4899</v>
      </c>
      <c r="G383" s="36"/>
      <c r="H383" s="39">
        <v>2680</v>
      </c>
      <c r="I383" s="39">
        <v>0</v>
      </c>
      <c r="J383" s="57"/>
      <c r="K383" s="57"/>
      <c r="L383" s="39">
        <f t="shared" si="42"/>
        <v>2680</v>
      </c>
      <c r="M383" s="39">
        <f t="shared" si="43"/>
        <v>0</v>
      </c>
      <c r="N383" s="58"/>
      <c r="O383" s="58"/>
      <c r="P383" s="58">
        <f t="shared" si="44"/>
        <v>2680</v>
      </c>
      <c r="Q383" s="39">
        <f t="shared" si="45"/>
        <v>0</v>
      </c>
      <c r="R383" s="50"/>
      <c r="S383" s="50"/>
      <c r="T383" s="39">
        <f t="shared" si="40"/>
        <v>2680</v>
      </c>
      <c r="U383" s="39">
        <f t="shared" si="40"/>
        <v>0</v>
      </c>
      <c r="V383" s="50"/>
      <c r="W383" s="50"/>
      <c r="X383" s="39">
        <f t="shared" si="41"/>
        <v>2680</v>
      </c>
      <c r="Y383" s="39">
        <f t="shared" si="41"/>
        <v>0</v>
      </c>
    </row>
    <row r="384" spans="1:25" s="49" customFormat="1" ht="72" x14ac:dyDescent="0.2">
      <c r="A384" s="34" t="s">
        <v>45</v>
      </c>
      <c r="B384" s="40">
        <v>94</v>
      </c>
      <c r="C384" s="41">
        <v>106</v>
      </c>
      <c r="D384" s="35">
        <v>8</v>
      </c>
      <c r="E384" s="36">
        <v>0</v>
      </c>
      <c r="F384" s="42">
        <v>4899</v>
      </c>
      <c r="G384" s="36">
        <v>100</v>
      </c>
      <c r="H384" s="39">
        <v>2386</v>
      </c>
      <c r="I384" s="39">
        <v>0</v>
      </c>
      <c r="J384" s="57"/>
      <c r="K384" s="57"/>
      <c r="L384" s="39">
        <f t="shared" si="42"/>
        <v>2386</v>
      </c>
      <c r="M384" s="39">
        <f t="shared" si="43"/>
        <v>0</v>
      </c>
      <c r="N384" s="58"/>
      <c r="O384" s="58"/>
      <c r="P384" s="58">
        <f t="shared" si="44"/>
        <v>2386</v>
      </c>
      <c r="Q384" s="39">
        <f t="shared" si="45"/>
        <v>0</v>
      </c>
      <c r="R384" s="50"/>
      <c r="S384" s="50"/>
      <c r="T384" s="39">
        <f t="shared" si="40"/>
        <v>2386</v>
      </c>
      <c r="U384" s="39">
        <f t="shared" si="40"/>
        <v>0</v>
      </c>
      <c r="V384" s="50"/>
      <c r="W384" s="50"/>
      <c r="X384" s="39">
        <f t="shared" si="41"/>
        <v>2386</v>
      </c>
      <c r="Y384" s="39">
        <f t="shared" si="41"/>
        <v>0</v>
      </c>
    </row>
    <row r="385" spans="1:25" s="49" customFormat="1" ht="36" x14ac:dyDescent="0.2">
      <c r="A385" s="34" t="s">
        <v>46</v>
      </c>
      <c r="B385" s="40">
        <v>94</v>
      </c>
      <c r="C385" s="41">
        <v>106</v>
      </c>
      <c r="D385" s="35">
        <v>8</v>
      </c>
      <c r="E385" s="36">
        <v>0</v>
      </c>
      <c r="F385" s="42">
        <v>4899</v>
      </c>
      <c r="G385" s="36">
        <v>120</v>
      </c>
      <c r="H385" s="39">
        <v>2386</v>
      </c>
      <c r="I385" s="39">
        <v>0</v>
      </c>
      <c r="J385" s="57"/>
      <c r="K385" s="57"/>
      <c r="L385" s="39">
        <f t="shared" si="42"/>
        <v>2386</v>
      </c>
      <c r="M385" s="39">
        <f t="shared" si="43"/>
        <v>0</v>
      </c>
      <c r="N385" s="58"/>
      <c r="O385" s="58"/>
      <c r="P385" s="58">
        <f t="shared" si="44"/>
        <v>2386</v>
      </c>
      <c r="Q385" s="39">
        <f t="shared" si="45"/>
        <v>0</v>
      </c>
      <c r="R385" s="50"/>
      <c r="S385" s="50"/>
      <c r="T385" s="39">
        <f t="shared" si="40"/>
        <v>2386</v>
      </c>
      <c r="U385" s="39">
        <f t="shared" si="40"/>
        <v>0</v>
      </c>
      <c r="V385" s="50"/>
      <c r="W385" s="50"/>
      <c r="X385" s="39">
        <f t="shared" si="41"/>
        <v>2386</v>
      </c>
      <c r="Y385" s="39">
        <f t="shared" si="41"/>
        <v>0</v>
      </c>
    </row>
    <row r="386" spans="1:25" s="49" customFormat="1" ht="24" x14ac:dyDescent="0.2">
      <c r="A386" s="34" t="s">
        <v>15</v>
      </c>
      <c r="B386" s="40">
        <v>94</v>
      </c>
      <c r="C386" s="41">
        <v>106</v>
      </c>
      <c r="D386" s="35">
        <v>8</v>
      </c>
      <c r="E386" s="36">
        <v>0</v>
      </c>
      <c r="F386" s="42">
        <v>4899</v>
      </c>
      <c r="G386" s="36">
        <v>200</v>
      </c>
      <c r="H386" s="39">
        <v>294</v>
      </c>
      <c r="I386" s="39">
        <v>0</v>
      </c>
      <c r="J386" s="57"/>
      <c r="K386" s="57"/>
      <c r="L386" s="39">
        <f t="shared" si="42"/>
        <v>294</v>
      </c>
      <c r="M386" s="39">
        <f t="shared" si="43"/>
        <v>0</v>
      </c>
      <c r="N386" s="58"/>
      <c r="O386" s="58"/>
      <c r="P386" s="58">
        <f t="shared" si="44"/>
        <v>294</v>
      </c>
      <c r="Q386" s="39">
        <f t="shared" si="45"/>
        <v>0</v>
      </c>
      <c r="R386" s="50"/>
      <c r="S386" s="50"/>
      <c r="T386" s="39">
        <f t="shared" si="40"/>
        <v>294</v>
      </c>
      <c r="U386" s="39">
        <f t="shared" si="40"/>
        <v>0</v>
      </c>
      <c r="V386" s="50"/>
      <c r="W386" s="50"/>
      <c r="X386" s="39">
        <f t="shared" si="41"/>
        <v>294</v>
      </c>
      <c r="Y386" s="39">
        <f t="shared" si="41"/>
        <v>0</v>
      </c>
    </row>
    <row r="387" spans="1:25" s="49" customFormat="1" ht="36" x14ac:dyDescent="0.2">
      <c r="A387" s="34" t="s">
        <v>16</v>
      </c>
      <c r="B387" s="40">
        <v>94</v>
      </c>
      <c r="C387" s="41">
        <v>106</v>
      </c>
      <c r="D387" s="35">
        <v>8</v>
      </c>
      <c r="E387" s="36">
        <v>0</v>
      </c>
      <c r="F387" s="42">
        <v>4899</v>
      </c>
      <c r="G387" s="36">
        <v>240</v>
      </c>
      <c r="H387" s="39">
        <v>294</v>
      </c>
      <c r="I387" s="39">
        <v>0</v>
      </c>
      <c r="J387" s="57"/>
      <c r="K387" s="57"/>
      <c r="L387" s="39">
        <f t="shared" si="42"/>
        <v>294</v>
      </c>
      <c r="M387" s="39">
        <f t="shared" si="43"/>
        <v>0</v>
      </c>
      <c r="N387" s="58"/>
      <c r="O387" s="58"/>
      <c r="P387" s="58">
        <f t="shared" si="44"/>
        <v>294</v>
      </c>
      <c r="Q387" s="39">
        <f t="shared" si="45"/>
        <v>0</v>
      </c>
      <c r="R387" s="50"/>
      <c r="S387" s="50"/>
      <c r="T387" s="39">
        <f t="shared" si="40"/>
        <v>294</v>
      </c>
      <c r="U387" s="39">
        <f t="shared" si="40"/>
        <v>0</v>
      </c>
      <c r="V387" s="50"/>
      <c r="W387" s="50"/>
      <c r="X387" s="39">
        <f t="shared" si="41"/>
        <v>294</v>
      </c>
      <c r="Y387" s="39">
        <f t="shared" si="41"/>
        <v>0</v>
      </c>
    </row>
    <row r="388" spans="1:25" s="49" customFormat="1" ht="36" x14ac:dyDescent="0.2">
      <c r="A388" s="34" t="s">
        <v>47</v>
      </c>
      <c r="B388" s="40">
        <v>94</v>
      </c>
      <c r="C388" s="41">
        <v>106</v>
      </c>
      <c r="D388" s="35">
        <v>8</v>
      </c>
      <c r="E388" s="36">
        <v>0</v>
      </c>
      <c r="F388" s="42">
        <v>8001</v>
      </c>
      <c r="G388" s="36"/>
      <c r="H388" s="39">
        <v>10998.6</v>
      </c>
      <c r="I388" s="39">
        <v>10998.6</v>
      </c>
      <c r="J388" s="57"/>
      <c r="K388" s="57"/>
      <c r="L388" s="39">
        <f t="shared" si="42"/>
        <v>10998.6</v>
      </c>
      <c r="M388" s="39">
        <f t="shared" si="43"/>
        <v>10998.6</v>
      </c>
      <c r="N388" s="58"/>
      <c r="O388" s="58"/>
      <c r="P388" s="58">
        <f t="shared" si="44"/>
        <v>10998.6</v>
      </c>
      <c r="Q388" s="39">
        <f t="shared" si="45"/>
        <v>10998.6</v>
      </c>
      <c r="R388" s="50"/>
      <c r="S388" s="50"/>
      <c r="T388" s="39">
        <f t="shared" si="40"/>
        <v>10998.6</v>
      </c>
      <c r="U388" s="39">
        <f t="shared" si="40"/>
        <v>10998.6</v>
      </c>
      <c r="V388" s="50"/>
      <c r="W388" s="50"/>
      <c r="X388" s="39">
        <f t="shared" si="41"/>
        <v>10998.6</v>
      </c>
      <c r="Y388" s="39">
        <f t="shared" si="41"/>
        <v>10998.6</v>
      </c>
    </row>
    <row r="389" spans="1:25" s="49" customFormat="1" ht="72" x14ac:dyDescent="0.2">
      <c r="A389" s="34" t="s">
        <v>45</v>
      </c>
      <c r="B389" s="40">
        <v>94</v>
      </c>
      <c r="C389" s="41">
        <v>106</v>
      </c>
      <c r="D389" s="35">
        <v>8</v>
      </c>
      <c r="E389" s="36">
        <v>0</v>
      </c>
      <c r="F389" s="42">
        <v>8001</v>
      </c>
      <c r="G389" s="36">
        <v>100</v>
      </c>
      <c r="H389" s="39">
        <v>10629.6</v>
      </c>
      <c r="I389" s="39">
        <v>10629.6</v>
      </c>
      <c r="J389" s="57"/>
      <c r="K389" s="57"/>
      <c r="L389" s="39">
        <f t="shared" si="42"/>
        <v>10629.6</v>
      </c>
      <c r="M389" s="39">
        <f t="shared" si="43"/>
        <v>10629.6</v>
      </c>
      <c r="N389" s="58"/>
      <c r="O389" s="58"/>
      <c r="P389" s="58">
        <f t="shared" si="44"/>
        <v>10629.6</v>
      </c>
      <c r="Q389" s="39">
        <f t="shared" si="45"/>
        <v>10629.6</v>
      </c>
      <c r="R389" s="50"/>
      <c r="S389" s="50"/>
      <c r="T389" s="39">
        <f t="shared" si="40"/>
        <v>10629.6</v>
      </c>
      <c r="U389" s="39">
        <f t="shared" si="40"/>
        <v>10629.6</v>
      </c>
      <c r="V389" s="50"/>
      <c r="W389" s="50"/>
      <c r="X389" s="39">
        <f t="shared" si="41"/>
        <v>10629.6</v>
      </c>
      <c r="Y389" s="39">
        <f t="shared" si="41"/>
        <v>10629.6</v>
      </c>
    </row>
    <row r="390" spans="1:25" s="49" customFormat="1" ht="36" x14ac:dyDescent="0.2">
      <c r="A390" s="34" t="s">
        <v>46</v>
      </c>
      <c r="B390" s="40">
        <v>94</v>
      </c>
      <c r="C390" s="41">
        <v>106</v>
      </c>
      <c r="D390" s="35">
        <v>8</v>
      </c>
      <c r="E390" s="36">
        <v>0</v>
      </c>
      <c r="F390" s="42">
        <v>8001</v>
      </c>
      <c r="G390" s="36">
        <v>120</v>
      </c>
      <c r="H390" s="39">
        <v>10629.6</v>
      </c>
      <c r="I390" s="39">
        <v>10629.6</v>
      </c>
      <c r="J390" s="57"/>
      <c r="K390" s="57"/>
      <c r="L390" s="39">
        <f t="shared" si="42"/>
        <v>10629.6</v>
      </c>
      <c r="M390" s="39">
        <f t="shared" si="43"/>
        <v>10629.6</v>
      </c>
      <c r="N390" s="58"/>
      <c r="O390" s="58"/>
      <c r="P390" s="58">
        <f t="shared" si="44"/>
        <v>10629.6</v>
      </c>
      <c r="Q390" s="39">
        <f t="shared" si="45"/>
        <v>10629.6</v>
      </c>
      <c r="R390" s="50"/>
      <c r="S390" s="50"/>
      <c r="T390" s="39">
        <f t="shared" si="40"/>
        <v>10629.6</v>
      </c>
      <c r="U390" s="39">
        <f t="shared" si="40"/>
        <v>10629.6</v>
      </c>
      <c r="V390" s="50"/>
      <c r="W390" s="50"/>
      <c r="X390" s="39">
        <f t="shared" si="41"/>
        <v>10629.6</v>
      </c>
      <c r="Y390" s="39">
        <f t="shared" si="41"/>
        <v>10629.6</v>
      </c>
    </row>
    <row r="391" spans="1:25" s="49" customFormat="1" ht="24" x14ac:dyDescent="0.2">
      <c r="A391" s="34" t="s">
        <v>15</v>
      </c>
      <c r="B391" s="40">
        <v>94</v>
      </c>
      <c r="C391" s="41">
        <v>106</v>
      </c>
      <c r="D391" s="35">
        <v>8</v>
      </c>
      <c r="E391" s="36">
        <v>0</v>
      </c>
      <c r="F391" s="42">
        <v>8001</v>
      </c>
      <c r="G391" s="36">
        <v>200</v>
      </c>
      <c r="H391" s="39">
        <v>365.5</v>
      </c>
      <c r="I391" s="39">
        <v>365.5</v>
      </c>
      <c r="J391" s="57"/>
      <c r="K391" s="57"/>
      <c r="L391" s="39">
        <f t="shared" si="42"/>
        <v>365.5</v>
      </c>
      <c r="M391" s="39">
        <f t="shared" si="43"/>
        <v>365.5</v>
      </c>
      <c r="N391" s="58"/>
      <c r="O391" s="58"/>
      <c r="P391" s="58">
        <f t="shared" si="44"/>
        <v>365.5</v>
      </c>
      <c r="Q391" s="39">
        <f t="shared" si="45"/>
        <v>365.5</v>
      </c>
      <c r="R391" s="50"/>
      <c r="S391" s="50"/>
      <c r="T391" s="39">
        <f t="shared" si="40"/>
        <v>365.5</v>
      </c>
      <c r="U391" s="39">
        <f t="shared" si="40"/>
        <v>365.5</v>
      </c>
      <c r="V391" s="50"/>
      <c r="W391" s="50"/>
      <c r="X391" s="39">
        <f t="shared" si="41"/>
        <v>365.5</v>
      </c>
      <c r="Y391" s="39">
        <f t="shared" si="41"/>
        <v>365.5</v>
      </c>
    </row>
    <row r="392" spans="1:25" s="49" customFormat="1" ht="36" x14ac:dyDescent="0.2">
      <c r="A392" s="34" t="s">
        <v>16</v>
      </c>
      <c r="B392" s="40">
        <v>94</v>
      </c>
      <c r="C392" s="41">
        <v>106</v>
      </c>
      <c r="D392" s="35">
        <v>8</v>
      </c>
      <c r="E392" s="36">
        <v>0</v>
      </c>
      <c r="F392" s="42">
        <v>8001</v>
      </c>
      <c r="G392" s="36">
        <v>240</v>
      </c>
      <c r="H392" s="39">
        <v>365.5</v>
      </c>
      <c r="I392" s="39">
        <v>365.5</v>
      </c>
      <c r="J392" s="57"/>
      <c r="K392" s="57"/>
      <c r="L392" s="39">
        <f t="shared" si="42"/>
        <v>365.5</v>
      </c>
      <c r="M392" s="39">
        <f t="shared" si="43"/>
        <v>365.5</v>
      </c>
      <c r="N392" s="58"/>
      <c r="O392" s="58"/>
      <c r="P392" s="58">
        <f t="shared" si="44"/>
        <v>365.5</v>
      </c>
      <c r="Q392" s="39">
        <f t="shared" si="45"/>
        <v>365.5</v>
      </c>
      <c r="R392" s="50"/>
      <c r="S392" s="50"/>
      <c r="T392" s="39">
        <f t="shared" si="40"/>
        <v>365.5</v>
      </c>
      <c r="U392" s="39">
        <f t="shared" si="40"/>
        <v>365.5</v>
      </c>
      <c r="V392" s="50"/>
      <c r="W392" s="50"/>
      <c r="X392" s="39">
        <f t="shared" si="41"/>
        <v>365.5</v>
      </c>
      <c r="Y392" s="39">
        <f t="shared" si="41"/>
        <v>365.5</v>
      </c>
    </row>
    <row r="393" spans="1:25" s="49" customFormat="1" ht="12" x14ac:dyDescent="0.2">
      <c r="A393" s="34" t="s">
        <v>48</v>
      </c>
      <c r="B393" s="40">
        <v>94</v>
      </c>
      <c r="C393" s="41">
        <v>106</v>
      </c>
      <c r="D393" s="35">
        <v>8</v>
      </c>
      <c r="E393" s="36">
        <v>0</v>
      </c>
      <c r="F393" s="42">
        <v>8001</v>
      </c>
      <c r="G393" s="36">
        <v>800</v>
      </c>
      <c r="H393" s="39">
        <v>3.5</v>
      </c>
      <c r="I393" s="39">
        <v>3.5</v>
      </c>
      <c r="J393" s="57"/>
      <c r="K393" s="57"/>
      <c r="L393" s="39">
        <f t="shared" si="42"/>
        <v>3.5</v>
      </c>
      <c r="M393" s="39">
        <f t="shared" si="43"/>
        <v>3.5</v>
      </c>
      <c r="N393" s="58"/>
      <c r="O393" s="58"/>
      <c r="P393" s="58">
        <f t="shared" si="44"/>
        <v>3.5</v>
      </c>
      <c r="Q393" s="39">
        <f t="shared" si="45"/>
        <v>3.5</v>
      </c>
      <c r="R393" s="50"/>
      <c r="S393" s="50"/>
      <c r="T393" s="39">
        <f t="shared" si="40"/>
        <v>3.5</v>
      </c>
      <c r="U393" s="39">
        <f t="shared" si="40"/>
        <v>3.5</v>
      </c>
      <c r="V393" s="50"/>
      <c r="W393" s="50"/>
      <c r="X393" s="39">
        <f t="shared" si="41"/>
        <v>3.5</v>
      </c>
      <c r="Y393" s="39">
        <f t="shared" si="41"/>
        <v>3.5</v>
      </c>
    </row>
    <row r="394" spans="1:25" s="49" customFormat="1" ht="12" x14ac:dyDescent="0.2">
      <c r="A394" s="34" t="s">
        <v>49</v>
      </c>
      <c r="B394" s="40">
        <v>94</v>
      </c>
      <c r="C394" s="41">
        <v>106</v>
      </c>
      <c r="D394" s="35">
        <v>8</v>
      </c>
      <c r="E394" s="36">
        <v>0</v>
      </c>
      <c r="F394" s="42">
        <v>8001</v>
      </c>
      <c r="G394" s="36">
        <v>850</v>
      </c>
      <c r="H394" s="39">
        <v>3.5</v>
      </c>
      <c r="I394" s="39">
        <v>3.5</v>
      </c>
      <c r="J394" s="57"/>
      <c r="K394" s="57"/>
      <c r="L394" s="39">
        <f t="shared" si="42"/>
        <v>3.5</v>
      </c>
      <c r="M394" s="39">
        <f t="shared" si="43"/>
        <v>3.5</v>
      </c>
      <c r="N394" s="58"/>
      <c r="O394" s="58"/>
      <c r="P394" s="58">
        <f t="shared" si="44"/>
        <v>3.5</v>
      </c>
      <c r="Q394" s="39">
        <f t="shared" si="45"/>
        <v>3.5</v>
      </c>
      <c r="R394" s="50"/>
      <c r="S394" s="50"/>
      <c r="T394" s="39">
        <f t="shared" si="40"/>
        <v>3.5</v>
      </c>
      <c r="U394" s="39">
        <f t="shared" si="40"/>
        <v>3.5</v>
      </c>
      <c r="V394" s="50"/>
      <c r="W394" s="50"/>
      <c r="X394" s="39">
        <f t="shared" si="41"/>
        <v>3.5</v>
      </c>
      <c r="Y394" s="39">
        <f t="shared" si="41"/>
        <v>3.5</v>
      </c>
    </row>
    <row r="395" spans="1:25" s="49" customFormat="1" ht="12" x14ac:dyDescent="0.2">
      <c r="A395" s="34" t="s">
        <v>135</v>
      </c>
      <c r="B395" s="40">
        <v>94</v>
      </c>
      <c r="C395" s="41">
        <v>111</v>
      </c>
      <c r="D395" s="35"/>
      <c r="E395" s="36"/>
      <c r="F395" s="42"/>
      <c r="G395" s="36"/>
      <c r="H395" s="39">
        <v>5000</v>
      </c>
      <c r="I395" s="39">
        <v>5000</v>
      </c>
      <c r="J395" s="57"/>
      <c r="K395" s="57"/>
      <c r="L395" s="39">
        <f t="shared" si="42"/>
        <v>5000</v>
      </c>
      <c r="M395" s="39">
        <f t="shared" si="43"/>
        <v>5000</v>
      </c>
      <c r="N395" s="58"/>
      <c r="O395" s="58"/>
      <c r="P395" s="58">
        <f t="shared" si="44"/>
        <v>5000</v>
      </c>
      <c r="Q395" s="39">
        <f t="shared" si="45"/>
        <v>5000</v>
      </c>
      <c r="R395" s="50"/>
      <c r="S395" s="50"/>
      <c r="T395" s="39">
        <f t="shared" ref="T395:U458" si="46">P395+R395</f>
        <v>5000</v>
      </c>
      <c r="U395" s="39">
        <f t="shared" si="46"/>
        <v>5000</v>
      </c>
      <c r="V395" s="50"/>
      <c r="W395" s="50"/>
      <c r="X395" s="39">
        <f t="shared" si="41"/>
        <v>5000</v>
      </c>
      <c r="Y395" s="39">
        <f t="shared" si="41"/>
        <v>5000</v>
      </c>
    </row>
    <row r="396" spans="1:25" s="49" customFormat="1" ht="36" x14ac:dyDescent="0.2">
      <c r="A396" s="34" t="s">
        <v>136</v>
      </c>
      <c r="B396" s="40">
        <v>94</v>
      </c>
      <c r="C396" s="41">
        <v>111</v>
      </c>
      <c r="D396" s="35">
        <v>55</v>
      </c>
      <c r="E396" s="36">
        <v>0</v>
      </c>
      <c r="F396" s="42">
        <v>0</v>
      </c>
      <c r="G396" s="36"/>
      <c r="H396" s="39">
        <v>5000</v>
      </c>
      <c r="I396" s="39">
        <v>5000</v>
      </c>
      <c r="J396" s="57"/>
      <c r="K396" s="57"/>
      <c r="L396" s="39">
        <f t="shared" si="42"/>
        <v>5000</v>
      </c>
      <c r="M396" s="39">
        <f t="shared" si="43"/>
        <v>5000</v>
      </c>
      <c r="N396" s="58"/>
      <c r="O396" s="58"/>
      <c r="P396" s="58">
        <f t="shared" si="44"/>
        <v>5000</v>
      </c>
      <c r="Q396" s="39">
        <f t="shared" si="45"/>
        <v>5000</v>
      </c>
      <c r="R396" s="50"/>
      <c r="S396" s="50"/>
      <c r="T396" s="39">
        <f t="shared" si="46"/>
        <v>5000</v>
      </c>
      <c r="U396" s="39">
        <f t="shared" si="46"/>
        <v>5000</v>
      </c>
      <c r="V396" s="50"/>
      <c r="W396" s="50"/>
      <c r="X396" s="39">
        <f t="shared" ref="X396:Y459" si="47">T396+V396</f>
        <v>5000</v>
      </c>
      <c r="Y396" s="39">
        <f t="shared" si="47"/>
        <v>5000</v>
      </c>
    </row>
    <row r="397" spans="1:25" s="49" customFormat="1" ht="36" x14ac:dyDescent="0.2">
      <c r="A397" s="34" t="s">
        <v>136</v>
      </c>
      <c r="B397" s="40">
        <v>94</v>
      </c>
      <c r="C397" s="41">
        <v>111</v>
      </c>
      <c r="D397" s="35">
        <v>55</v>
      </c>
      <c r="E397" s="36">
        <v>0</v>
      </c>
      <c r="F397" s="42">
        <v>8140</v>
      </c>
      <c r="G397" s="36"/>
      <c r="H397" s="39">
        <v>5000</v>
      </c>
      <c r="I397" s="39">
        <v>5000</v>
      </c>
      <c r="J397" s="57"/>
      <c r="K397" s="57"/>
      <c r="L397" s="39">
        <f t="shared" si="42"/>
        <v>5000</v>
      </c>
      <c r="M397" s="39">
        <f t="shared" si="43"/>
        <v>5000</v>
      </c>
      <c r="N397" s="58"/>
      <c r="O397" s="58"/>
      <c r="P397" s="58">
        <f t="shared" si="44"/>
        <v>5000</v>
      </c>
      <c r="Q397" s="39">
        <f t="shared" si="45"/>
        <v>5000</v>
      </c>
      <c r="R397" s="50"/>
      <c r="S397" s="50"/>
      <c r="T397" s="39">
        <f t="shared" si="46"/>
        <v>5000</v>
      </c>
      <c r="U397" s="39">
        <f t="shared" si="46"/>
        <v>5000</v>
      </c>
      <c r="V397" s="50"/>
      <c r="W397" s="50"/>
      <c r="X397" s="39">
        <f t="shared" si="47"/>
        <v>5000</v>
      </c>
      <c r="Y397" s="39">
        <f t="shared" si="47"/>
        <v>5000</v>
      </c>
    </row>
    <row r="398" spans="1:25" s="49" customFormat="1" ht="12" x14ac:dyDescent="0.2">
      <c r="A398" s="34" t="s">
        <v>48</v>
      </c>
      <c r="B398" s="40">
        <v>94</v>
      </c>
      <c r="C398" s="41">
        <v>111</v>
      </c>
      <c r="D398" s="35">
        <v>55</v>
      </c>
      <c r="E398" s="36">
        <v>0</v>
      </c>
      <c r="F398" s="42">
        <v>8140</v>
      </c>
      <c r="G398" s="36">
        <v>800</v>
      </c>
      <c r="H398" s="39">
        <v>5000</v>
      </c>
      <c r="I398" s="39">
        <v>5000</v>
      </c>
      <c r="J398" s="57"/>
      <c r="K398" s="57"/>
      <c r="L398" s="39">
        <f t="shared" si="42"/>
        <v>5000</v>
      </c>
      <c r="M398" s="39">
        <f t="shared" si="43"/>
        <v>5000</v>
      </c>
      <c r="N398" s="58"/>
      <c r="O398" s="58"/>
      <c r="P398" s="58">
        <f t="shared" si="44"/>
        <v>5000</v>
      </c>
      <c r="Q398" s="39">
        <f t="shared" si="45"/>
        <v>5000</v>
      </c>
      <c r="R398" s="50"/>
      <c r="S398" s="50"/>
      <c r="T398" s="39">
        <f t="shared" si="46"/>
        <v>5000</v>
      </c>
      <c r="U398" s="39">
        <f t="shared" si="46"/>
        <v>5000</v>
      </c>
      <c r="V398" s="50"/>
      <c r="W398" s="50"/>
      <c r="X398" s="39">
        <f t="shared" si="47"/>
        <v>5000</v>
      </c>
      <c r="Y398" s="39">
        <f t="shared" si="47"/>
        <v>5000</v>
      </c>
    </row>
    <row r="399" spans="1:25" s="49" customFormat="1" ht="12" x14ac:dyDescent="0.2">
      <c r="A399" s="34" t="s">
        <v>137</v>
      </c>
      <c r="B399" s="40">
        <v>94</v>
      </c>
      <c r="C399" s="41">
        <v>111</v>
      </c>
      <c r="D399" s="35">
        <v>55</v>
      </c>
      <c r="E399" s="36">
        <v>0</v>
      </c>
      <c r="F399" s="42">
        <v>8140</v>
      </c>
      <c r="G399" s="36">
        <v>870</v>
      </c>
      <c r="H399" s="39">
        <v>5000</v>
      </c>
      <c r="I399" s="39">
        <v>5000</v>
      </c>
      <c r="J399" s="57"/>
      <c r="K399" s="57"/>
      <c r="L399" s="39">
        <f t="shared" si="42"/>
        <v>5000</v>
      </c>
      <c r="M399" s="39">
        <f t="shared" si="43"/>
        <v>5000</v>
      </c>
      <c r="N399" s="58"/>
      <c r="O399" s="58"/>
      <c r="P399" s="58">
        <f t="shared" si="44"/>
        <v>5000</v>
      </c>
      <c r="Q399" s="39">
        <f t="shared" si="45"/>
        <v>5000</v>
      </c>
      <c r="R399" s="50"/>
      <c r="S399" s="50"/>
      <c r="T399" s="39">
        <f t="shared" si="46"/>
        <v>5000</v>
      </c>
      <c r="U399" s="39">
        <f t="shared" si="46"/>
        <v>5000</v>
      </c>
      <c r="V399" s="50"/>
      <c r="W399" s="50"/>
      <c r="X399" s="39">
        <f t="shared" si="47"/>
        <v>5000</v>
      </c>
      <c r="Y399" s="39">
        <f t="shared" si="47"/>
        <v>5000</v>
      </c>
    </row>
    <row r="400" spans="1:25" s="49" customFormat="1" ht="12" x14ac:dyDescent="0.2">
      <c r="A400" s="34" t="s">
        <v>17</v>
      </c>
      <c r="B400" s="40">
        <v>94</v>
      </c>
      <c r="C400" s="41">
        <v>113</v>
      </c>
      <c r="D400" s="35"/>
      <c r="E400" s="36"/>
      <c r="F400" s="42"/>
      <c r="G400" s="36"/>
      <c r="H400" s="39">
        <v>4175.1000000000004</v>
      </c>
      <c r="I400" s="39">
        <v>4175.1000000000004</v>
      </c>
      <c r="J400" s="57"/>
      <c r="K400" s="57"/>
      <c r="L400" s="39">
        <f t="shared" si="42"/>
        <v>4175.1000000000004</v>
      </c>
      <c r="M400" s="39">
        <f t="shared" si="43"/>
        <v>4175.1000000000004</v>
      </c>
      <c r="N400" s="58"/>
      <c r="O400" s="58"/>
      <c r="P400" s="58">
        <f t="shared" si="44"/>
        <v>4175.1000000000004</v>
      </c>
      <c r="Q400" s="39">
        <f t="shared" si="45"/>
        <v>4175.1000000000004</v>
      </c>
      <c r="R400" s="50"/>
      <c r="S400" s="50"/>
      <c r="T400" s="39">
        <f t="shared" si="46"/>
        <v>4175.1000000000004</v>
      </c>
      <c r="U400" s="39">
        <f t="shared" si="46"/>
        <v>4175.1000000000004</v>
      </c>
      <c r="V400" s="50"/>
      <c r="W400" s="50"/>
      <c r="X400" s="39">
        <f t="shared" si="47"/>
        <v>4175.1000000000004</v>
      </c>
      <c r="Y400" s="39">
        <f t="shared" si="47"/>
        <v>4175.1000000000004</v>
      </c>
    </row>
    <row r="401" spans="1:25" s="49" customFormat="1" ht="96" x14ac:dyDescent="0.2">
      <c r="A401" s="34" t="s">
        <v>24</v>
      </c>
      <c r="B401" s="40">
        <v>94</v>
      </c>
      <c r="C401" s="41">
        <v>113</v>
      </c>
      <c r="D401" s="35">
        <v>7</v>
      </c>
      <c r="E401" s="36">
        <v>0</v>
      </c>
      <c r="F401" s="42">
        <v>0</v>
      </c>
      <c r="G401" s="36"/>
      <c r="H401" s="39">
        <v>361.1</v>
      </c>
      <c r="I401" s="39">
        <v>361.1</v>
      </c>
      <c r="J401" s="57"/>
      <c r="K401" s="57"/>
      <c r="L401" s="39">
        <f t="shared" si="42"/>
        <v>361.1</v>
      </c>
      <c r="M401" s="39">
        <f t="shared" si="43"/>
        <v>361.1</v>
      </c>
      <c r="N401" s="58"/>
      <c r="O401" s="58"/>
      <c r="P401" s="58">
        <f t="shared" si="44"/>
        <v>361.1</v>
      </c>
      <c r="Q401" s="39">
        <f t="shared" si="45"/>
        <v>361.1</v>
      </c>
      <c r="R401" s="50"/>
      <c r="S401" s="50"/>
      <c r="T401" s="39">
        <f t="shared" si="46"/>
        <v>361.1</v>
      </c>
      <c r="U401" s="39">
        <f t="shared" si="46"/>
        <v>361.1</v>
      </c>
      <c r="V401" s="50"/>
      <c r="W401" s="50"/>
      <c r="X401" s="39">
        <f t="shared" si="47"/>
        <v>361.1</v>
      </c>
      <c r="Y401" s="39">
        <f t="shared" si="47"/>
        <v>361.1</v>
      </c>
    </row>
    <row r="402" spans="1:25" s="49" customFormat="1" ht="36" x14ac:dyDescent="0.2">
      <c r="A402" s="34" t="s">
        <v>25</v>
      </c>
      <c r="B402" s="40">
        <v>94</v>
      </c>
      <c r="C402" s="41">
        <v>113</v>
      </c>
      <c r="D402" s="35">
        <v>7</v>
      </c>
      <c r="E402" s="36">
        <v>0</v>
      </c>
      <c r="F402" s="42">
        <v>8066</v>
      </c>
      <c r="G402" s="36"/>
      <c r="H402" s="39">
        <v>361.1</v>
      </c>
      <c r="I402" s="39">
        <v>361.1</v>
      </c>
      <c r="J402" s="57"/>
      <c r="K402" s="57"/>
      <c r="L402" s="39">
        <f t="shared" si="42"/>
        <v>361.1</v>
      </c>
      <c r="M402" s="39">
        <f t="shared" si="43"/>
        <v>361.1</v>
      </c>
      <c r="N402" s="58"/>
      <c r="O402" s="58"/>
      <c r="P402" s="58">
        <f t="shared" si="44"/>
        <v>361.1</v>
      </c>
      <c r="Q402" s="39">
        <f t="shared" si="45"/>
        <v>361.1</v>
      </c>
      <c r="R402" s="50"/>
      <c r="S402" s="50"/>
      <c r="T402" s="39">
        <f t="shared" si="46"/>
        <v>361.1</v>
      </c>
      <c r="U402" s="39">
        <f t="shared" si="46"/>
        <v>361.1</v>
      </c>
      <c r="V402" s="50"/>
      <c r="W402" s="50"/>
      <c r="X402" s="39">
        <f t="shared" si="47"/>
        <v>361.1</v>
      </c>
      <c r="Y402" s="39">
        <f t="shared" si="47"/>
        <v>361.1</v>
      </c>
    </row>
    <row r="403" spans="1:25" s="49" customFormat="1" ht="24" x14ac:dyDescent="0.2">
      <c r="A403" s="34" t="s">
        <v>15</v>
      </c>
      <c r="B403" s="40">
        <v>94</v>
      </c>
      <c r="C403" s="41">
        <v>113</v>
      </c>
      <c r="D403" s="35">
        <v>7</v>
      </c>
      <c r="E403" s="36">
        <v>0</v>
      </c>
      <c r="F403" s="42">
        <v>8066</v>
      </c>
      <c r="G403" s="36">
        <v>200</v>
      </c>
      <c r="H403" s="39">
        <v>361.1</v>
      </c>
      <c r="I403" s="39">
        <v>361.1</v>
      </c>
      <c r="J403" s="57"/>
      <c r="K403" s="57"/>
      <c r="L403" s="39">
        <f t="shared" si="42"/>
        <v>361.1</v>
      </c>
      <c r="M403" s="39">
        <f t="shared" si="43"/>
        <v>361.1</v>
      </c>
      <c r="N403" s="58"/>
      <c r="O403" s="58"/>
      <c r="P403" s="58">
        <f t="shared" si="44"/>
        <v>361.1</v>
      </c>
      <c r="Q403" s="39">
        <f t="shared" si="45"/>
        <v>361.1</v>
      </c>
      <c r="R403" s="50"/>
      <c r="S403" s="50"/>
      <c r="T403" s="39">
        <f t="shared" si="46"/>
        <v>361.1</v>
      </c>
      <c r="U403" s="39">
        <f t="shared" si="46"/>
        <v>361.1</v>
      </c>
      <c r="V403" s="50"/>
      <c r="W403" s="50"/>
      <c r="X403" s="39">
        <f t="shared" si="47"/>
        <v>361.1</v>
      </c>
      <c r="Y403" s="39">
        <f t="shared" si="47"/>
        <v>361.1</v>
      </c>
    </row>
    <row r="404" spans="1:25" s="49" customFormat="1" ht="36" x14ac:dyDescent="0.2">
      <c r="A404" s="34" t="s">
        <v>16</v>
      </c>
      <c r="B404" s="40">
        <v>94</v>
      </c>
      <c r="C404" s="41">
        <v>113</v>
      </c>
      <c r="D404" s="35">
        <v>7</v>
      </c>
      <c r="E404" s="36">
        <v>0</v>
      </c>
      <c r="F404" s="42">
        <v>8066</v>
      </c>
      <c r="G404" s="36">
        <v>240</v>
      </c>
      <c r="H404" s="39">
        <v>361.1</v>
      </c>
      <c r="I404" s="39">
        <v>361.1</v>
      </c>
      <c r="J404" s="57"/>
      <c r="K404" s="57"/>
      <c r="L404" s="39">
        <f t="shared" si="42"/>
        <v>361.1</v>
      </c>
      <c r="M404" s="39">
        <f t="shared" si="43"/>
        <v>361.1</v>
      </c>
      <c r="N404" s="58"/>
      <c r="O404" s="58"/>
      <c r="P404" s="58">
        <f t="shared" si="44"/>
        <v>361.1</v>
      </c>
      <c r="Q404" s="39">
        <f t="shared" si="45"/>
        <v>361.1</v>
      </c>
      <c r="R404" s="50"/>
      <c r="S404" s="50"/>
      <c r="T404" s="39">
        <f t="shared" si="46"/>
        <v>361.1</v>
      </c>
      <c r="U404" s="39">
        <f t="shared" si="46"/>
        <v>361.1</v>
      </c>
      <c r="V404" s="50"/>
      <c r="W404" s="50"/>
      <c r="X404" s="39">
        <f t="shared" si="47"/>
        <v>361.1</v>
      </c>
      <c r="Y404" s="39">
        <f t="shared" si="47"/>
        <v>361.1</v>
      </c>
    </row>
    <row r="405" spans="1:25" s="49" customFormat="1" ht="24" x14ac:dyDescent="0.2">
      <c r="A405" s="34" t="s">
        <v>66</v>
      </c>
      <c r="B405" s="40">
        <v>94</v>
      </c>
      <c r="C405" s="41">
        <v>113</v>
      </c>
      <c r="D405" s="35">
        <v>56</v>
      </c>
      <c r="E405" s="36">
        <v>0</v>
      </c>
      <c r="F405" s="42">
        <v>0</v>
      </c>
      <c r="G405" s="36"/>
      <c r="H405" s="39">
        <v>3814</v>
      </c>
      <c r="I405" s="39">
        <v>3814</v>
      </c>
      <c r="J405" s="57"/>
      <c r="K405" s="57"/>
      <c r="L405" s="39">
        <f t="shared" si="42"/>
        <v>3814</v>
      </c>
      <c r="M405" s="39">
        <f t="shared" si="43"/>
        <v>3814</v>
      </c>
      <c r="N405" s="58"/>
      <c r="O405" s="58"/>
      <c r="P405" s="58">
        <f t="shared" si="44"/>
        <v>3814</v>
      </c>
      <c r="Q405" s="39">
        <f t="shared" si="45"/>
        <v>3814</v>
      </c>
      <c r="R405" s="50"/>
      <c r="S405" s="50"/>
      <c r="T405" s="39">
        <f t="shared" si="46"/>
        <v>3814</v>
      </c>
      <c r="U405" s="39">
        <f t="shared" si="46"/>
        <v>3814</v>
      </c>
      <c r="V405" s="50"/>
      <c r="W405" s="50"/>
      <c r="X405" s="39">
        <f t="shared" si="47"/>
        <v>3814</v>
      </c>
      <c r="Y405" s="39">
        <f t="shared" si="47"/>
        <v>3814</v>
      </c>
    </row>
    <row r="406" spans="1:25" s="49" customFormat="1" ht="48" x14ac:dyDescent="0.2">
      <c r="A406" s="34" t="s">
        <v>67</v>
      </c>
      <c r="B406" s="40">
        <v>94</v>
      </c>
      <c r="C406" s="41">
        <v>113</v>
      </c>
      <c r="D406" s="35">
        <v>56</v>
      </c>
      <c r="E406" s="36">
        <v>0</v>
      </c>
      <c r="F406" s="42">
        <v>8048</v>
      </c>
      <c r="G406" s="36"/>
      <c r="H406" s="39">
        <v>3814</v>
      </c>
      <c r="I406" s="39">
        <v>3814</v>
      </c>
      <c r="J406" s="57"/>
      <c r="K406" s="57"/>
      <c r="L406" s="39">
        <f t="shared" si="42"/>
        <v>3814</v>
      </c>
      <c r="M406" s="39">
        <f t="shared" si="43"/>
        <v>3814</v>
      </c>
      <c r="N406" s="58"/>
      <c r="O406" s="58"/>
      <c r="P406" s="58">
        <f t="shared" si="44"/>
        <v>3814</v>
      </c>
      <c r="Q406" s="39">
        <f t="shared" si="45"/>
        <v>3814</v>
      </c>
      <c r="R406" s="50"/>
      <c r="S406" s="50"/>
      <c r="T406" s="39">
        <f t="shared" si="46"/>
        <v>3814</v>
      </c>
      <c r="U406" s="39">
        <f t="shared" si="46"/>
        <v>3814</v>
      </c>
      <c r="V406" s="50"/>
      <c r="W406" s="50"/>
      <c r="X406" s="39">
        <f t="shared" si="47"/>
        <v>3814</v>
      </c>
      <c r="Y406" s="39">
        <f t="shared" si="47"/>
        <v>3814</v>
      </c>
    </row>
    <row r="407" spans="1:25" s="49" customFormat="1" ht="12" x14ac:dyDescent="0.2">
      <c r="A407" s="34" t="s">
        <v>48</v>
      </c>
      <c r="B407" s="40">
        <v>94</v>
      </c>
      <c r="C407" s="41">
        <v>113</v>
      </c>
      <c r="D407" s="35">
        <v>56</v>
      </c>
      <c r="E407" s="36">
        <v>0</v>
      </c>
      <c r="F407" s="42">
        <v>8048</v>
      </c>
      <c r="G407" s="36">
        <v>800</v>
      </c>
      <c r="H407" s="39">
        <v>3814</v>
      </c>
      <c r="I407" s="39">
        <v>3814</v>
      </c>
      <c r="J407" s="57"/>
      <c r="K407" s="57"/>
      <c r="L407" s="39">
        <f t="shared" si="42"/>
        <v>3814</v>
      </c>
      <c r="M407" s="39">
        <f t="shared" si="43"/>
        <v>3814</v>
      </c>
      <c r="N407" s="58"/>
      <c r="O407" s="58"/>
      <c r="P407" s="58">
        <f t="shared" si="44"/>
        <v>3814</v>
      </c>
      <c r="Q407" s="39">
        <f t="shared" si="45"/>
        <v>3814</v>
      </c>
      <c r="R407" s="50"/>
      <c r="S407" s="50"/>
      <c r="T407" s="39">
        <f t="shared" si="46"/>
        <v>3814</v>
      </c>
      <c r="U407" s="39">
        <f t="shared" si="46"/>
        <v>3814</v>
      </c>
      <c r="V407" s="50"/>
      <c r="W407" s="50"/>
      <c r="X407" s="39">
        <f t="shared" si="47"/>
        <v>3814</v>
      </c>
      <c r="Y407" s="39">
        <f t="shared" si="47"/>
        <v>3814</v>
      </c>
    </row>
    <row r="408" spans="1:25" s="49" customFormat="1" ht="12" x14ac:dyDescent="0.2">
      <c r="A408" s="34" t="s">
        <v>137</v>
      </c>
      <c r="B408" s="40">
        <v>94</v>
      </c>
      <c r="C408" s="41">
        <v>113</v>
      </c>
      <c r="D408" s="35">
        <v>56</v>
      </c>
      <c r="E408" s="36">
        <v>0</v>
      </c>
      <c r="F408" s="42">
        <v>8048</v>
      </c>
      <c r="G408" s="36">
        <v>870</v>
      </c>
      <c r="H408" s="39">
        <v>3814</v>
      </c>
      <c r="I408" s="39">
        <v>3814</v>
      </c>
      <c r="J408" s="57"/>
      <c r="K408" s="57"/>
      <c r="L408" s="39">
        <f t="shared" si="42"/>
        <v>3814</v>
      </c>
      <c r="M408" s="39">
        <f t="shared" si="43"/>
        <v>3814</v>
      </c>
      <c r="N408" s="58"/>
      <c r="O408" s="58"/>
      <c r="P408" s="58">
        <f t="shared" si="44"/>
        <v>3814</v>
      </c>
      <c r="Q408" s="39">
        <f t="shared" si="45"/>
        <v>3814</v>
      </c>
      <c r="R408" s="50"/>
      <c r="S408" s="50"/>
      <c r="T408" s="39">
        <f t="shared" si="46"/>
        <v>3814</v>
      </c>
      <c r="U408" s="39">
        <f t="shared" si="46"/>
        <v>3814</v>
      </c>
      <c r="V408" s="50"/>
      <c r="W408" s="50"/>
      <c r="X408" s="39">
        <f t="shared" si="47"/>
        <v>3814</v>
      </c>
      <c r="Y408" s="39">
        <f t="shared" si="47"/>
        <v>3814</v>
      </c>
    </row>
    <row r="409" spans="1:25" s="49" customFormat="1" ht="12" x14ac:dyDescent="0.2">
      <c r="A409" s="34" t="s">
        <v>138</v>
      </c>
      <c r="B409" s="40">
        <v>94</v>
      </c>
      <c r="C409" s="41">
        <v>200</v>
      </c>
      <c r="D409" s="35"/>
      <c r="E409" s="36"/>
      <c r="F409" s="42"/>
      <c r="G409" s="36"/>
      <c r="H409" s="39">
        <v>2633</v>
      </c>
      <c r="I409" s="39">
        <v>2513.3000000000002</v>
      </c>
      <c r="J409" s="57"/>
      <c r="K409" s="57"/>
      <c r="L409" s="39">
        <f t="shared" si="42"/>
        <v>2633</v>
      </c>
      <c r="M409" s="39">
        <f t="shared" si="43"/>
        <v>2513.3000000000002</v>
      </c>
      <c r="N409" s="58"/>
      <c r="O409" s="58"/>
      <c r="P409" s="58">
        <f t="shared" si="44"/>
        <v>2633</v>
      </c>
      <c r="Q409" s="39">
        <f t="shared" si="45"/>
        <v>2513.3000000000002</v>
      </c>
      <c r="R409" s="50"/>
      <c r="S409" s="50"/>
      <c r="T409" s="39">
        <f t="shared" si="46"/>
        <v>2633</v>
      </c>
      <c r="U409" s="39">
        <f t="shared" si="46"/>
        <v>2513.3000000000002</v>
      </c>
      <c r="V409" s="93">
        <f t="shared" ref="V409:W413" si="48">V410</f>
        <v>-17.2</v>
      </c>
      <c r="W409" s="93">
        <f t="shared" si="48"/>
        <v>-16.600000000000001</v>
      </c>
      <c r="X409" s="39">
        <f t="shared" si="47"/>
        <v>2615.8000000000002</v>
      </c>
      <c r="Y409" s="39">
        <f t="shared" si="47"/>
        <v>2496.7000000000003</v>
      </c>
    </row>
    <row r="410" spans="1:25" s="49" customFormat="1" ht="24" x14ac:dyDescent="0.2">
      <c r="A410" s="34" t="s">
        <v>139</v>
      </c>
      <c r="B410" s="40">
        <v>94</v>
      </c>
      <c r="C410" s="41">
        <v>203</v>
      </c>
      <c r="D410" s="35"/>
      <c r="E410" s="36"/>
      <c r="F410" s="42"/>
      <c r="G410" s="36"/>
      <c r="H410" s="39">
        <v>2633</v>
      </c>
      <c r="I410" s="39">
        <v>2513.3000000000002</v>
      </c>
      <c r="J410" s="57"/>
      <c r="K410" s="57"/>
      <c r="L410" s="39">
        <f t="shared" si="42"/>
        <v>2633</v>
      </c>
      <c r="M410" s="39">
        <f t="shared" si="43"/>
        <v>2513.3000000000002</v>
      </c>
      <c r="N410" s="58"/>
      <c r="O410" s="58"/>
      <c r="P410" s="58">
        <f t="shared" si="44"/>
        <v>2633</v>
      </c>
      <c r="Q410" s="39">
        <f t="shared" si="45"/>
        <v>2513.3000000000002</v>
      </c>
      <c r="R410" s="50"/>
      <c r="S410" s="50"/>
      <c r="T410" s="39">
        <f t="shared" si="46"/>
        <v>2633</v>
      </c>
      <c r="U410" s="39">
        <f t="shared" si="46"/>
        <v>2513.3000000000002</v>
      </c>
      <c r="V410" s="93">
        <f t="shared" si="48"/>
        <v>-17.2</v>
      </c>
      <c r="W410" s="93">
        <f t="shared" si="48"/>
        <v>-16.600000000000001</v>
      </c>
      <c r="X410" s="39">
        <f t="shared" si="47"/>
        <v>2615.8000000000002</v>
      </c>
      <c r="Y410" s="39">
        <f t="shared" si="47"/>
        <v>2496.7000000000003</v>
      </c>
    </row>
    <row r="411" spans="1:25" s="49" customFormat="1" ht="72" x14ac:dyDescent="0.2">
      <c r="A411" s="34" t="s">
        <v>132</v>
      </c>
      <c r="B411" s="40">
        <v>94</v>
      </c>
      <c r="C411" s="41">
        <v>203</v>
      </c>
      <c r="D411" s="35">
        <v>8</v>
      </c>
      <c r="E411" s="36">
        <v>0</v>
      </c>
      <c r="F411" s="42">
        <v>0</v>
      </c>
      <c r="G411" s="36"/>
      <c r="H411" s="39">
        <v>2633</v>
      </c>
      <c r="I411" s="39">
        <v>2513.3000000000002</v>
      </c>
      <c r="J411" s="57"/>
      <c r="K411" s="57"/>
      <c r="L411" s="39">
        <f t="shared" si="42"/>
        <v>2633</v>
      </c>
      <c r="M411" s="39">
        <f t="shared" si="43"/>
        <v>2513.3000000000002</v>
      </c>
      <c r="N411" s="58"/>
      <c r="O411" s="58"/>
      <c r="P411" s="58">
        <f t="shared" si="44"/>
        <v>2633</v>
      </c>
      <c r="Q411" s="39">
        <f t="shared" si="45"/>
        <v>2513.3000000000002</v>
      </c>
      <c r="R411" s="50"/>
      <c r="S411" s="50"/>
      <c r="T411" s="39">
        <f t="shared" si="46"/>
        <v>2633</v>
      </c>
      <c r="U411" s="39">
        <f t="shared" si="46"/>
        <v>2513.3000000000002</v>
      </c>
      <c r="V411" s="7">
        <f t="shared" si="48"/>
        <v>-17.2</v>
      </c>
      <c r="W411" s="7">
        <f t="shared" si="48"/>
        <v>-16.600000000000001</v>
      </c>
      <c r="X411" s="39">
        <f t="shared" si="47"/>
        <v>2615.8000000000002</v>
      </c>
      <c r="Y411" s="39">
        <f t="shared" si="47"/>
        <v>2496.7000000000003</v>
      </c>
    </row>
    <row r="412" spans="1:25" s="49" customFormat="1" ht="36" x14ac:dyDescent="0.2">
      <c r="A412" s="34" t="s">
        <v>140</v>
      </c>
      <c r="B412" s="40">
        <v>94</v>
      </c>
      <c r="C412" s="41">
        <v>203</v>
      </c>
      <c r="D412" s="35">
        <v>8</v>
      </c>
      <c r="E412" s="36">
        <v>0</v>
      </c>
      <c r="F412" s="42">
        <v>5118</v>
      </c>
      <c r="G412" s="36"/>
      <c r="H412" s="39">
        <v>2633</v>
      </c>
      <c r="I412" s="39">
        <v>2513.3000000000002</v>
      </c>
      <c r="J412" s="57"/>
      <c r="K412" s="57"/>
      <c r="L412" s="39">
        <f t="shared" ref="L412:L478" si="49">J412+H412</f>
        <v>2633</v>
      </c>
      <c r="M412" s="39">
        <f t="shared" ref="M412:M478" si="50">I412+K412</f>
        <v>2513.3000000000002</v>
      </c>
      <c r="N412" s="58"/>
      <c r="O412" s="58"/>
      <c r="P412" s="58">
        <f t="shared" ref="P412:P475" si="51">L412+N412</f>
        <v>2633</v>
      </c>
      <c r="Q412" s="39">
        <f t="shared" ref="Q412:Q475" si="52">M412+O412</f>
        <v>2513.3000000000002</v>
      </c>
      <c r="R412" s="50"/>
      <c r="S412" s="50"/>
      <c r="T412" s="39">
        <f t="shared" si="46"/>
        <v>2633</v>
      </c>
      <c r="U412" s="39">
        <f t="shared" si="46"/>
        <v>2513.3000000000002</v>
      </c>
      <c r="V412" s="7">
        <f t="shared" si="48"/>
        <v>-17.2</v>
      </c>
      <c r="W412" s="7">
        <f t="shared" si="48"/>
        <v>-16.600000000000001</v>
      </c>
      <c r="X412" s="39">
        <f t="shared" si="47"/>
        <v>2615.8000000000002</v>
      </c>
      <c r="Y412" s="39">
        <f t="shared" si="47"/>
        <v>2496.7000000000003</v>
      </c>
    </row>
    <row r="413" spans="1:25" s="49" customFormat="1" ht="12" x14ac:dyDescent="0.2">
      <c r="A413" s="34" t="s">
        <v>20</v>
      </c>
      <c r="B413" s="40">
        <v>94</v>
      </c>
      <c r="C413" s="41">
        <v>203</v>
      </c>
      <c r="D413" s="35">
        <v>8</v>
      </c>
      <c r="E413" s="36">
        <v>0</v>
      </c>
      <c r="F413" s="42">
        <v>5118</v>
      </c>
      <c r="G413" s="36">
        <v>500</v>
      </c>
      <c r="H413" s="39">
        <v>2633</v>
      </c>
      <c r="I413" s="39">
        <v>2513.3000000000002</v>
      </c>
      <c r="J413" s="57"/>
      <c r="K413" s="57"/>
      <c r="L413" s="39">
        <f t="shared" si="49"/>
        <v>2633</v>
      </c>
      <c r="M413" s="39">
        <f t="shared" si="50"/>
        <v>2513.3000000000002</v>
      </c>
      <c r="N413" s="58"/>
      <c r="O413" s="58"/>
      <c r="P413" s="58">
        <f t="shared" si="51"/>
        <v>2633</v>
      </c>
      <c r="Q413" s="39">
        <f t="shared" si="52"/>
        <v>2513.3000000000002</v>
      </c>
      <c r="R413" s="50"/>
      <c r="S413" s="50"/>
      <c r="T413" s="39">
        <f t="shared" si="46"/>
        <v>2633</v>
      </c>
      <c r="U413" s="39">
        <f t="shared" si="46"/>
        <v>2513.3000000000002</v>
      </c>
      <c r="V413" s="48">
        <f t="shared" si="48"/>
        <v>-17.2</v>
      </c>
      <c r="W413" s="48">
        <f t="shared" si="48"/>
        <v>-16.600000000000001</v>
      </c>
      <c r="X413" s="39">
        <f t="shared" si="47"/>
        <v>2615.8000000000002</v>
      </c>
      <c r="Y413" s="39">
        <f t="shared" si="47"/>
        <v>2496.7000000000003</v>
      </c>
    </row>
    <row r="414" spans="1:25" s="49" customFormat="1" ht="12" x14ac:dyDescent="0.2">
      <c r="A414" s="34" t="s">
        <v>81</v>
      </c>
      <c r="B414" s="40">
        <v>94</v>
      </c>
      <c r="C414" s="41">
        <v>203</v>
      </c>
      <c r="D414" s="35">
        <v>8</v>
      </c>
      <c r="E414" s="36">
        <v>0</v>
      </c>
      <c r="F414" s="42">
        <v>5118</v>
      </c>
      <c r="G414" s="36">
        <v>530</v>
      </c>
      <c r="H414" s="39">
        <v>2633</v>
      </c>
      <c r="I414" s="39">
        <v>2513.3000000000002</v>
      </c>
      <c r="J414" s="57"/>
      <c r="K414" s="57"/>
      <c r="L414" s="39">
        <f t="shared" si="49"/>
        <v>2633</v>
      </c>
      <c r="M414" s="39">
        <f t="shared" si="50"/>
        <v>2513.3000000000002</v>
      </c>
      <c r="N414" s="58"/>
      <c r="O414" s="58"/>
      <c r="P414" s="58">
        <f t="shared" si="51"/>
        <v>2633</v>
      </c>
      <c r="Q414" s="39">
        <f t="shared" si="52"/>
        <v>2513.3000000000002</v>
      </c>
      <c r="R414" s="50"/>
      <c r="S414" s="50"/>
      <c r="T414" s="39">
        <f t="shared" si="46"/>
        <v>2633</v>
      </c>
      <c r="U414" s="39">
        <f t="shared" si="46"/>
        <v>2513.3000000000002</v>
      </c>
      <c r="V414" s="48">
        <v>-17.2</v>
      </c>
      <c r="W414" s="48">
        <v>-16.600000000000001</v>
      </c>
      <c r="X414" s="39">
        <f t="shared" si="47"/>
        <v>2615.8000000000002</v>
      </c>
      <c r="Y414" s="39">
        <f t="shared" si="47"/>
        <v>2496.7000000000003</v>
      </c>
    </row>
    <row r="415" spans="1:25" s="49" customFormat="1" ht="48" x14ac:dyDescent="0.2">
      <c r="A415" s="34" t="s">
        <v>141</v>
      </c>
      <c r="B415" s="40">
        <v>94</v>
      </c>
      <c r="C415" s="76">
        <v>1400</v>
      </c>
      <c r="D415" s="35"/>
      <c r="E415" s="36"/>
      <c r="F415" s="42"/>
      <c r="G415" s="36"/>
      <c r="H415" s="39">
        <v>5723.5</v>
      </c>
      <c r="I415" s="39">
        <v>5700.7</v>
      </c>
      <c r="J415" s="57"/>
      <c r="K415" s="57"/>
      <c r="L415" s="39">
        <f t="shared" si="49"/>
        <v>5723.5</v>
      </c>
      <c r="M415" s="39">
        <f t="shared" si="50"/>
        <v>5700.7</v>
      </c>
      <c r="N415" s="58"/>
      <c r="O415" s="58"/>
      <c r="P415" s="58">
        <f t="shared" si="51"/>
        <v>5723.5</v>
      </c>
      <c r="Q415" s="39">
        <f t="shared" si="52"/>
        <v>5700.7</v>
      </c>
      <c r="R415" s="50"/>
      <c r="S415" s="50"/>
      <c r="T415" s="39">
        <f t="shared" si="46"/>
        <v>5723.5</v>
      </c>
      <c r="U415" s="39">
        <f t="shared" si="46"/>
        <v>5700.7</v>
      </c>
      <c r="V415" s="50"/>
      <c r="W415" s="50"/>
      <c r="X415" s="39">
        <f t="shared" si="47"/>
        <v>5723.5</v>
      </c>
      <c r="Y415" s="39">
        <f t="shared" si="47"/>
        <v>5700.7</v>
      </c>
    </row>
    <row r="416" spans="1:25" s="49" customFormat="1" ht="48" x14ac:dyDescent="0.2">
      <c r="A416" s="34" t="s">
        <v>142</v>
      </c>
      <c r="B416" s="40">
        <v>94</v>
      </c>
      <c r="C416" s="76">
        <v>1401</v>
      </c>
      <c r="D416" s="35"/>
      <c r="E416" s="36"/>
      <c r="F416" s="42"/>
      <c r="G416" s="36"/>
      <c r="H416" s="39">
        <v>5723.5</v>
      </c>
      <c r="I416" s="39">
        <v>5700.7</v>
      </c>
      <c r="J416" s="57"/>
      <c r="K416" s="57"/>
      <c r="L416" s="39">
        <f t="shared" si="49"/>
        <v>5723.5</v>
      </c>
      <c r="M416" s="39">
        <f t="shared" si="50"/>
        <v>5700.7</v>
      </c>
      <c r="N416" s="58"/>
      <c r="O416" s="58"/>
      <c r="P416" s="58">
        <f t="shared" si="51"/>
        <v>5723.5</v>
      </c>
      <c r="Q416" s="39">
        <f t="shared" si="52"/>
        <v>5700.7</v>
      </c>
      <c r="R416" s="50"/>
      <c r="S416" s="50"/>
      <c r="T416" s="39">
        <f t="shared" si="46"/>
        <v>5723.5</v>
      </c>
      <c r="U416" s="39">
        <f t="shared" si="46"/>
        <v>5700.7</v>
      </c>
      <c r="V416" s="50"/>
      <c r="W416" s="50"/>
      <c r="X416" s="39">
        <f t="shared" si="47"/>
        <v>5723.5</v>
      </c>
      <c r="Y416" s="39">
        <f t="shared" si="47"/>
        <v>5700.7</v>
      </c>
    </row>
    <row r="417" spans="1:25" s="49" customFormat="1" ht="72" x14ac:dyDescent="0.2">
      <c r="A417" s="34" t="s">
        <v>132</v>
      </c>
      <c r="B417" s="40">
        <v>94</v>
      </c>
      <c r="C417" s="76">
        <v>1401</v>
      </c>
      <c r="D417" s="35">
        <v>8</v>
      </c>
      <c r="E417" s="36">
        <v>0</v>
      </c>
      <c r="F417" s="42">
        <v>0</v>
      </c>
      <c r="G417" s="36"/>
      <c r="H417" s="39">
        <v>5723.5</v>
      </c>
      <c r="I417" s="39">
        <v>5700.7</v>
      </c>
      <c r="J417" s="57"/>
      <c r="K417" s="57"/>
      <c r="L417" s="39">
        <f t="shared" si="49"/>
        <v>5723.5</v>
      </c>
      <c r="M417" s="39">
        <f t="shared" si="50"/>
        <v>5700.7</v>
      </c>
      <c r="N417" s="58"/>
      <c r="O417" s="58"/>
      <c r="P417" s="58">
        <f t="shared" si="51"/>
        <v>5723.5</v>
      </c>
      <c r="Q417" s="39">
        <f t="shared" si="52"/>
        <v>5700.7</v>
      </c>
      <c r="R417" s="50"/>
      <c r="S417" s="50"/>
      <c r="T417" s="39">
        <f t="shared" si="46"/>
        <v>5723.5</v>
      </c>
      <c r="U417" s="39">
        <f t="shared" si="46"/>
        <v>5700.7</v>
      </c>
      <c r="V417" s="50"/>
      <c r="W417" s="50"/>
      <c r="X417" s="39">
        <f t="shared" si="47"/>
        <v>5723.5</v>
      </c>
      <c r="Y417" s="39">
        <f t="shared" si="47"/>
        <v>5700.7</v>
      </c>
    </row>
    <row r="418" spans="1:25" s="49" customFormat="1" ht="24" x14ac:dyDescent="0.2">
      <c r="A418" s="34" t="s">
        <v>143</v>
      </c>
      <c r="B418" s="40">
        <v>94</v>
      </c>
      <c r="C418" s="76">
        <v>1401</v>
      </c>
      <c r="D418" s="35">
        <v>8</v>
      </c>
      <c r="E418" s="36">
        <v>0</v>
      </c>
      <c r="F418" s="42">
        <v>7801</v>
      </c>
      <c r="G418" s="36"/>
      <c r="H418" s="39">
        <v>5523.5</v>
      </c>
      <c r="I418" s="39">
        <v>5500.7</v>
      </c>
      <c r="J418" s="57"/>
      <c r="K418" s="57"/>
      <c r="L418" s="39">
        <f t="shared" si="49"/>
        <v>5523.5</v>
      </c>
      <c r="M418" s="39">
        <f t="shared" si="50"/>
        <v>5500.7</v>
      </c>
      <c r="N418" s="58"/>
      <c r="O418" s="58"/>
      <c r="P418" s="58">
        <f t="shared" si="51"/>
        <v>5523.5</v>
      </c>
      <c r="Q418" s="39">
        <f t="shared" si="52"/>
        <v>5500.7</v>
      </c>
      <c r="R418" s="50"/>
      <c r="S418" s="50"/>
      <c r="T418" s="39">
        <f t="shared" si="46"/>
        <v>5523.5</v>
      </c>
      <c r="U418" s="39">
        <f t="shared" si="46"/>
        <v>5500.7</v>
      </c>
      <c r="V418" s="50"/>
      <c r="W418" s="50"/>
      <c r="X418" s="39">
        <f t="shared" si="47"/>
        <v>5523.5</v>
      </c>
      <c r="Y418" s="39">
        <f t="shared" si="47"/>
        <v>5500.7</v>
      </c>
    </row>
    <row r="419" spans="1:25" s="49" customFormat="1" ht="12" x14ac:dyDescent="0.2">
      <c r="A419" s="34" t="s">
        <v>20</v>
      </c>
      <c r="B419" s="40">
        <v>94</v>
      </c>
      <c r="C419" s="76">
        <v>1401</v>
      </c>
      <c r="D419" s="35">
        <v>8</v>
      </c>
      <c r="E419" s="36">
        <v>0</v>
      </c>
      <c r="F419" s="42">
        <v>7801</v>
      </c>
      <c r="G419" s="36">
        <v>500</v>
      </c>
      <c r="H419" s="39">
        <v>5523.5</v>
      </c>
      <c r="I419" s="39">
        <v>5500.7</v>
      </c>
      <c r="J419" s="57"/>
      <c r="K419" s="57"/>
      <c r="L419" s="39">
        <f t="shared" si="49"/>
        <v>5523.5</v>
      </c>
      <c r="M419" s="39">
        <f t="shared" si="50"/>
        <v>5500.7</v>
      </c>
      <c r="N419" s="58"/>
      <c r="O419" s="58"/>
      <c r="P419" s="58">
        <f t="shared" si="51"/>
        <v>5523.5</v>
      </c>
      <c r="Q419" s="39">
        <f t="shared" si="52"/>
        <v>5500.7</v>
      </c>
      <c r="R419" s="50"/>
      <c r="S419" s="50"/>
      <c r="T419" s="39">
        <f t="shared" si="46"/>
        <v>5523.5</v>
      </c>
      <c r="U419" s="39">
        <f t="shared" si="46"/>
        <v>5500.7</v>
      </c>
      <c r="V419" s="50"/>
      <c r="W419" s="50"/>
      <c r="X419" s="39">
        <f t="shared" si="47"/>
        <v>5523.5</v>
      </c>
      <c r="Y419" s="39">
        <f t="shared" si="47"/>
        <v>5500.7</v>
      </c>
    </row>
    <row r="420" spans="1:25" s="49" customFormat="1" ht="12" x14ac:dyDescent="0.2">
      <c r="A420" s="34" t="s">
        <v>144</v>
      </c>
      <c r="B420" s="40">
        <v>94</v>
      </c>
      <c r="C420" s="76">
        <v>1401</v>
      </c>
      <c r="D420" s="35">
        <v>8</v>
      </c>
      <c r="E420" s="36">
        <v>0</v>
      </c>
      <c r="F420" s="42">
        <v>7801</v>
      </c>
      <c r="G420" s="36">
        <v>510</v>
      </c>
      <c r="H420" s="39">
        <v>5523.5</v>
      </c>
      <c r="I420" s="39">
        <v>5500.7</v>
      </c>
      <c r="J420" s="57"/>
      <c r="K420" s="57"/>
      <c r="L420" s="39">
        <f t="shared" si="49"/>
        <v>5523.5</v>
      </c>
      <c r="M420" s="39">
        <f t="shared" si="50"/>
        <v>5500.7</v>
      </c>
      <c r="N420" s="58"/>
      <c r="O420" s="58"/>
      <c r="P420" s="58">
        <f t="shared" si="51"/>
        <v>5523.5</v>
      </c>
      <c r="Q420" s="39">
        <f t="shared" si="52"/>
        <v>5500.7</v>
      </c>
      <c r="R420" s="50"/>
      <c r="S420" s="50"/>
      <c r="T420" s="39">
        <f t="shared" si="46"/>
        <v>5523.5</v>
      </c>
      <c r="U420" s="39">
        <f t="shared" si="46"/>
        <v>5500.7</v>
      </c>
      <c r="V420" s="50"/>
      <c r="W420" s="50"/>
      <c r="X420" s="39">
        <f t="shared" si="47"/>
        <v>5523.5</v>
      </c>
      <c r="Y420" s="39">
        <f t="shared" si="47"/>
        <v>5500.7</v>
      </c>
    </row>
    <row r="421" spans="1:25" s="49" customFormat="1" ht="36" x14ac:dyDescent="0.2">
      <c r="A421" s="34" t="s">
        <v>145</v>
      </c>
      <c r="B421" s="40">
        <v>94</v>
      </c>
      <c r="C421" s="76">
        <v>1401</v>
      </c>
      <c r="D421" s="35">
        <v>8</v>
      </c>
      <c r="E421" s="36">
        <v>0</v>
      </c>
      <c r="F421" s="42">
        <v>8801</v>
      </c>
      <c r="G421" s="36"/>
      <c r="H421" s="39">
        <v>200</v>
      </c>
      <c r="I421" s="39">
        <v>200</v>
      </c>
      <c r="J421" s="57"/>
      <c r="K421" s="57"/>
      <c r="L421" s="39">
        <f t="shared" si="49"/>
        <v>200</v>
      </c>
      <c r="M421" s="39">
        <f t="shared" si="50"/>
        <v>200</v>
      </c>
      <c r="N421" s="58"/>
      <c r="O421" s="58"/>
      <c r="P421" s="58">
        <f t="shared" si="51"/>
        <v>200</v>
      </c>
      <c r="Q421" s="39">
        <f t="shared" si="52"/>
        <v>200</v>
      </c>
      <c r="R421" s="50"/>
      <c r="S421" s="50"/>
      <c r="T421" s="39">
        <f t="shared" si="46"/>
        <v>200</v>
      </c>
      <c r="U421" s="39">
        <f t="shared" si="46"/>
        <v>200</v>
      </c>
      <c r="V421" s="50"/>
      <c r="W421" s="50"/>
      <c r="X421" s="39">
        <f t="shared" si="47"/>
        <v>200</v>
      </c>
      <c r="Y421" s="39">
        <f t="shared" si="47"/>
        <v>200</v>
      </c>
    </row>
    <row r="422" spans="1:25" s="49" customFormat="1" ht="12" x14ac:dyDescent="0.2">
      <c r="A422" s="34" t="s">
        <v>20</v>
      </c>
      <c r="B422" s="40">
        <v>94</v>
      </c>
      <c r="C422" s="76">
        <v>1401</v>
      </c>
      <c r="D422" s="35">
        <v>8</v>
      </c>
      <c r="E422" s="36">
        <v>0</v>
      </c>
      <c r="F422" s="42">
        <v>8801</v>
      </c>
      <c r="G422" s="36">
        <v>500</v>
      </c>
      <c r="H422" s="39">
        <v>200</v>
      </c>
      <c r="I422" s="39">
        <v>200</v>
      </c>
      <c r="J422" s="57"/>
      <c r="K422" s="57"/>
      <c r="L422" s="39">
        <f t="shared" si="49"/>
        <v>200</v>
      </c>
      <c r="M422" s="39">
        <f t="shared" si="50"/>
        <v>200</v>
      </c>
      <c r="N422" s="58"/>
      <c r="O422" s="58"/>
      <c r="P422" s="58">
        <f t="shared" si="51"/>
        <v>200</v>
      </c>
      <c r="Q422" s="39">
        <f t="shared" si="52"/>
        <v>200</v>
      </c>
      <c r="R422" s="50"/>
      <c r="S422" s="50"/>
      <c r="T422" s="39">
        <f t="shared" si="46"/>
        <v>200</v>
      </c>
      <c r="U422" s="39">
        <f t="shared" si="46"/>
        <v>200</v>
      </c>
      <c r="V422" s="50"/>
      <c r="W422" s="50"/>
      <c r="X422" s="39">
        <f t="shared" si="47"/>
        <v>200</v>
      </c>
      <c r="Y422" s="39">
        <f t="shared" si="47"/>
        <v>200</v>
      </c>
    </row>
    <row r="423" spans="1:25" s="49" customFormat="1" ht="12" x14ac:dyDescent="0.2">
      <c r="A423" s="34" t="s">
        <v>144</v>
      </c>
      <c r="B423" s="40">
        <v>94</v>
      </c>
      <c r="C423" s="76">
        <v>1401</v>
      </c>
      <c r="D423" s="35">
        <v>8</v>
      </c>
      <c r="E423" s="36">
        <v>0</v>
      </c>
      <c r="F423" s="42">
        <v>8801</v>
      </c>
      <c r="G423" s="36">
        <v>510</v>
      </c>
      <c r="H423" s="39">
        <v>200</v>
      </c>
      <c r="I423" s="39">
        <v>200</v>
      </c>
      <c r="J423" s="57"/>
      <c r="K423" s="57"/>
      <c r="L423" s="39">
        <f t="shared" si="49"/>
        <v>200</v>
      </c>
      <c r="M423" s="39">
        <f t="shared" si="50"/>
        <v>200</v>
      </c>
      <c r="N423" s="58"/>
      <c r="O423" s="58"/>
      <c r="P423" s="58">
        <f t="shared" si="51"/>
        <v>200</v>
      </c>
      <c r="Q423" s="39">
        <f t="shared" si="52"/>
        <v>200</v>
      </c>
      <c r="R423" s="50"/>
      <c r="S423" s="50"/>
      <c r="T423" s="39">
        <f t="shared" si="46"/>
        <v>200</v>
      </c>
      <c r="U423" s="39">
        <f t="shared" si="46"/>
        <v>200</v>
      </c>
      <c r="V423" s="50"/>
      <c r="W423" s="50"/>
      <c r="X423" s="39">
        <f t="shared" si="47"/>
        <v>200</v>
      </c>
      <c r="Y423" s="39">
        <f t="shared" si="47"/>
        <v>200</v>
      </c>
    </row>
    <row r="424" spans="1:25" s="49" customFormat="1" ht="52.15" customHeight="1" x14ac:dyDescent="0.2">
      <c r="A424" s="72" t="s">
        <v>146</v>
      </c>
      <c r="B424" s="78">
        <v>136</v>
      </c>
      <c r="C424" s="41"/>
      <c r="D424" s="35"/>
      <c r="E424" s="36"/>
      <c r="F424" s="42"/>
      <c r="G424" s="36"/>
      <c r="H424" s="73">
        <v>21572.6</v>
      </c>
      <c r="I424" s="73">
        <v>19780.900000000001</v>
      </c>
      <c r="J424" s="73">
        <f>J425+J443</f>
        <v>132</v>
      </c>
      <c r="K424" s="73">
        <f>K425+K443</f>
        <v>132</v>
      </c>
      <c r="L424" s="73">
        <f t="shared" si="49"/>
        <v>21704.6</v>
      </c>
      <c r="M424" s="73">
        <f t="shared" si="50"/>
        <v>19912.900000000001</v>
      </c>
      <c r="N424" s="58"/>
      <c r="O424" s="58"/>
      <c r="P424" s="58">
        <f t="shared" si="51"/>
        <v>21704.6</v>
      </c>
      <c r="Q424" s="39">
        <f t="shared" si="52"/>
        <v>19912.900000000001</v>
      </c>
      <c r="R424" s="50"/>
      <c r="S424" s="50"/>
      <c r="T424" s="39">
        <f t="shared" si="46"/>
        <v>21704.6</v>
      </c>
      <c r="U424" s="39">
        <f t="shared" si="46"/>
        <v>19912.900000000001</v>
      </c>
      <c r="V424" s="50"/>
      <c r="W424" s="50"/>
      <c r="X424" s="39">
        <f t="shared" si="47"/>
        <v>21704.6</v>
      </c>
      <c r="Y424" s="39">
        <f t="shared" si="47"/>
        <v>19912.900000000001</v>
      </c>
    </row>
    <row r="425" spans="1:25" s="49" customFormat="1" ht="12" x14ac:dyDescent="0.2">
      <c r="A425" s="34" t="s">
        <v>11</v>
      </c>
      <c r="B425" s="40">
        <v>136</v>
      </c>
      <c r="C425" s="41">
        <v>100</v>
      </c>
      <c r="D425" s="35"/>
      <c r="E425" s="36"/>
      <c r="F425" s="42"/>
      <c r="G425" s="36"/>
      <c r="H425" s="39">
        <v>861</v>
      </c>
      <c r="I425" s="39">
        <v>1210.3</v>
      </c>
      <c r="J425" s="57"/>
      <c r="K425" s="57"/>
      <c r="L425" s="39">
        <f t="shared" si="49"/>
        <v>861</v>
      </c>
      <c r="M425" s="39">
        <f t="shared" si="50"/>
        <v>1210.3</v>
      </c>
      <c r="N425" s="58"/>
      <c r="O425" s="58"/>
      <c r="P425" s="58">
        <f t="shared" si="51"/>
        <v>861</v>
      </c>
      <c r="Q425" s="39">
        <f t="shared" si="52"/>
        <v>1210.3</v>
      </c>
      <c r="R425" s="50"/>
      <c r="S425" s="50"/>
      <c r="T425" s="39">
        <f t="shared" si="46"/>
        <v>861</v>
      </c>
      <c r="U425" s="39">
        <f t="shared" si="46"/>
        <v>1210.3</v>
      </c>
      <c r="V425" s="50"/>
      <c r="W425" s="50"/>
      <c r="X425" s="39">
        <f t="shared" si="47"/>
        <v>861</v>
      </c>
      <c r="Y425" s="39">
        <f t="shared" si="47"/>
        <v>1210.3</v>
      </c>
    </row>
    <row r="426" spans="1:25" s="49" customFormat="1" ht="72" x14ac:dyDescent="0.2">
      <c r="A426" s="34" t="s">
        <v>12</v>
      </c>
      <c r="B426" s="40">
        <v>136</v>
      </c>
      <c r="C426" s="41">
        <v>104</v>
      </c>
      <c r="D426" s="35"/>
      <c r="E426" s="36"/>
      <c r="F426" s="42"/>
      <c r="G426" s="36"/>
      <c r="H426" s="39">
        <v>307.39999999999998</v>
      </c>
      <c r="I426" s="39">
        <v>466.3</v>
      </c>
      <c r="J426" s="57"/>
      <c r="K426" s="57"/>
      <c r="L426" s="39">
        <f t="shared" si="49"/>
        <v>307.39999999999998</v>
      </c>
      <c r="M426" s="39">
        <f t="shared" si="50"/>
        <v>466.3</v>
      </c>
      <c r="N426" s="58"/>
      <c r="O426" s="58"/>
      <c r="P426" s="58">
        <f t="shared" si="51"/>
        <v>307.39999999999998</v>
      </c>
      <c r="Q426" s="39">
        <f t="shared" si="52"/>
        <v>466.3</v>
      </c>
      <c r="R426" s="50"/>
      <c r="S426" s="50"/>
      <c r="T426" s="39">
        <f t="shared" si="46"/>
        <v>307.39999999999998</v>
      </c>
      <c r="U426" s="39">
        <f t="shared" si="46"/>
        <v>466.3</v>
      </c>
      <c r="V426" s="50"/>
      <c r="W426" s="50"/>
      <c r="X426" s="39">
        <f t="shared" si="47"/>
        <v>307.39999999999998</v>
      </c>
      <c r="Y426" s="39">
        <f t="shared" si="47"/>
        <v>466.3</v>
      </c>
    </row>
    <row r="427" spans="1:25" s="49" customFormat="1" ht="96" x14ac:dyDescent="0.2">
      <c r="A427" s="34" t="s">
        <v>147</v>
      </c>
      <c r="B427" s="40">
        <v>136</v>
      </c>
      <c r="C427" s="41">
        <v>104</v>
      </c>
      <c r="D427" s="35">
        <v>1</v>
      </c>
      <c r="E427" s="36">
        <v>0</v>
      </c>
      <c r="F427" s="42">
        <v>0</v>
      </c>
      <c r="G427" s="36"/>
      <c r="H427" s="39">
        <v>307.39999999999998</v>
      </c>
      <c r="I427" s="39">
        <v>466.3</v>
      </c>
      <c r="J427" s="57"/>
      <c r="K427" s="57"/>
      <c r="L427" s="39">
        <f t="shared" si="49"/>
        <v>307.39999999999998</v>
      </c>
      <c r="M427" s="39">
        <f t="shared" si="50"/>
        <v>466.3</v>
      </c>
      <c r="N427" s="58"/>
      <c r="O427" s="58"/>
      <c r="P427" s="58">
        <f t="shared" si="51"/>
        <v>307.39999999999998</v>
      </c>
      <c r="Q427" s="39">
        <f t="shared" si="52"/>
        <v>466.3</v>
      </c>
      <c r="R427" s="50"/>
      <c r="S427" s="50"/>
      <c r="T427" s="39">
        <f t="shared" si="46"/>
        <v>307.39999999999998</v>
      </c>
      <c r="U427" s="39">
        <f t="shared" si="46"/>
        <v>466.3</v>
      </c>
      <c r="V427" s="50"/>
      <c r="W427" s="50"/>
      <c r="X427" s="39">
        <f t="shared" si="47"/>
        <v>307.39999999999998</v>
      </c>
      <c r="Y427" s="39">
        <f t="shared" si="47"/>
        <v>466.3</v>
      </c>
    </row>
    <row r="428" spans="1:25" s="49" customFormat="1" ht="36" x14ac:dyDescent="0.2">
      <c r="A428" s="34" t="s">
        <v>148</v>
      </c>
      <c r="B428" s="40">
        <v>136</v>
      </c>
      <c r="C428" s="41">
        <v>104</v>
      </c>
      <c r="D428" s="35">
        <v>1</v>
      </c>
      <c r="E428" s="36">
        <v>0</v>
      </c>
      <c r="F428" s="42">
        <v>7870</v>
      </c>
      <c r="G428" s="36"/>
      <c r="H428" s="39">
        <v>15.2</v>
      </c>
      <c r="I428" s="39">
        <v>23</v>
      </c>
      <c r="J428" s="57"/>
      <c r="K428" s="57"/>
      <c r="L428" s="39">
        <f t="shared" si="49"/>
        <v>15.2</v>
      </c>
      <c r="M428" s="39">
        <f t="shared" si="50"/>
        <v>23</v>
      </c>
      <c r="N428" s="58"/>
      <c r="O428" s="58"/>
      <c r="P428" s="58">
        <f t="shared" si="51"/>
        <v>15.2</v>
      </c>
      <c r="Q428" s="39">
        <f t="shared" si="52"/>
        <v>23</v>
      </c>
      <c r="R428" s="50"/>
      <c r="S428" s="50"/>
      <c r="T428" s="39">
        <f t="shared" si="46"/>
        <v>15.2</v>
      </c>
      <c r="U428" s="39">
        <f t="shared" si="46"/>
        <v>23</v>
      </c>
      <c r="V428" s="50"/>
      <c r="W428" s="50"/>
      <c r="X428" s="39">
        <f t="shared" si="47"/>
        <v>15.2</v>
      </c>
      <c r="Y428" s="39">
        <f t="shared" si="47"/>
        <v>23</v>
      </c>
    </row>
    <row r="429" spans="1:25" s="49" customFormat="1" ht="24" x14ac:dyDescent="0.2">
      <c r="A429" s="34" t="s">
        <v>15</v>
      </c>
      <c r="B429" s="40">
        <v>136</v>
      </c>
      <c r="C429" s="41">
        <v>104</v>
      </c>
      <c r="D429" s="35">
        <v>1</v>
      </c>
      <c r="E429" s="36">
        <v>0</v>
      </c>
      <c r="F429" s="42">
        <v>7870</v>
      </c>
      <c r="G429" s="36">
        <v>200</v>
      </c>
      <c r="H429" s="39">
        <v>15.2</v>
      </c>
      <c r="I429" s="39">
        <v>23</v>
      </c>
      <c r="J429" s="57"/>
      <c r="K429" s="57"/>
      <c r="L429" s="39">
        <f t="shared" si="49"/>
        <v>15.2</v>
      </c>
      <c r="M429" s="39">
        <f t="shared" si="50"/>
        <v>23</v>
      </c>
      <c r="N429" s="58"/>
      <c r="O429" s="58"/>
      <c r="P429" s="58">
        <f t="shared" si="51"/>
        <v>15.2</v>
      </c>
      <c r="Q429" s="39">
        <f t="shared" si="52"/>
        <v>23</v>
      </c>
      <c r="R429" s="50"/>
      <c r="S429" s="50"/>
      <c r="T429" s="39">
        <f t="shared" si="46"/>
        <v>15.2</v>
      </c>
      <c r="U429" s="39">
        <f t="shared" si="46"/>
        <v>23</v>
      </c>
      <c r="V429" s="50"/>
      <c r="W429" s="50"/>
      <c r="X429" s="39">
        <f t="shared" si="47"/>
        <v>15.2</v>
      </c>
      <c r="Y429" s="39">
        <f t="shared" si="47"/>
        <v>23</v>
      </c>
    </row>
    <row r="430" spans="1:25" s="49" customFormat="1" ht="36" x14ac:dyDescent="0.2">
      <c r="A430" s="34" t="s">
        <v>16</v>
      </c>
      <c r="B430" s="40">
        <v>136</v>
      </c>
      <c r="C430" s="41">
        <v>104</v>
      </c>
      <c r="D430" s="35">
        <v>1</v>
      </c>
      <c r="E430" s="36">
        <v>0</v>
      </c>
      <c r="F430" s="42">
        <v>7870</v>
      </c>
      <c r="G430" s="36">
        <v>240</v>
      </c>
      <c r="H430" s="39">
        <v>15.2</v>
      </c>
      <c r="I430" s="39">
        <v>23</v>
      </c>
      <c r="J430" s="57"/>
      <c r="K430" s="57"/>
      <c r="L430" s="39">
        <f t="shared" si="49"/>
        <v>15.2</v>
      </c>
      <c r="M430" s="39">
        <f t="shared" si="50"/>
        <v>23</v>
      </c>
      <c r="N430" s="58"/>
      <c r="O430" s="58"/>
      <c r="P430" s="58">
        <f t="shared" si="51"/>
        <v>15.2</v>
      </c>
      <c r="Q430" s="39">
        <f t="shared" si="52"/>
        <v>23</v>
      </c>
      <c r="R430" s="50"/>
      <c r="S430" s="50"/>
      <c r="T430" s="39">
        <f t="shared" si="46"/>
        <v>15.2</v>
      </c>
      <c r="U430" s="39">
        <f t="shared" si="46"/>
        <v>23</v>
      </c>
      <c r="V430" s="50"/>
      <c r="W430" s="50"/>
      <c r="X430" s="39">
        <f t="shared" si="47"/>
        <v>15.2</v>
      </c>
      <c r="Y430" s="39">
        <f t="shared" si="47"/>
        <v>23</v>
      </c>
    </row>
    <row r="431" spans="1:25" s="49" customFormat="1" ht="24" x14ac:dyDescent="0.2">
      <c r="A431" s="34" t="s">
        <v>149</v>
      </c>
      <c r="B431" s="40">
        <v>136</v>
      </c>
      <c r="C431" s="41">
        <v>104</v>
      </c>
      <c r="D431" s="35">
        <v>1</v>
      </c>
      <c r="E431" s="36">
        <v>0</v>
      </c>
      <c r="F431" s="42">
        <v>7871</v>
      </c>
      <c r="G431" s="36"/>
      <c r="H431" s="39">
        <v>292.2</v>
      </c>
      <c r="I431" s="39">
        <v>443.3</v>
      </c>
      <c r="J431" s="57"/>
      <c r="K431" s="57"/>
      <c r="L431" s="39">
        <f t="shared" si="49"/>
        <v>292.2</v>
      </c>
      <c r="M431" s="39">
        <f t="shared" si="50"/>
        <v>443.3</v>
      </c>
      <c r="N431" s="58"/>
      <c r="O431" s="58"/>
      <c r="P431" s="58">
        <f t="shared" si="51"/>
        <v>292.2</v>
      </c>
      <c r="Q431" s="39">
        <f t="shared" si="52"/>
        <v>443.3</v>
      </c>
      <c r="R431" s="50"/>
      <c r="S431" s="50"/>
      <c r="T431" s="39">
        <f t="shared" si="46"/>
        <v>292.2</v>
      </c>
      <c r="U431" s="39">
        <f t="shared" si="46"/>
        <v>443.3</v>
      </c>
      <c r="V431" s="50"/>
      <c r="W431" s="50"/>
      <c r="X431" s="39">
        <f t="shared" si="47"/>
        <v>292.2</v>
      </c>
      <c r="Y431" s="39">
        <f t="shared" si="47"/>
        <v>443.3</v>
      </c>
    </row>
    <row r="432" spans="1:25" s="49" customFormat="1" ht="72" x14ac:dyDescent="0.2">
      <c r="A432" s="34" t="s">
        <v>45</v>
      </c>
      <c r="B432" s="40">
        <v>136</v>
      </c>
      <c r="C432" s="41">
        <v>104</v>
      </c>
      <c r="D432" s="35">
        <v>1</v>
      </c>
      <c r="E432" s="36">
        <v>0</v>
      </c>
      <c r="F432" s="42">
        <v>7871</v>
      </c>
      <c r="G432" s="36">
        <v>100</v>
      </c>
      <c r="H432" s="39">
        <v>292.2</v>
      </c>
      <c r="I432" s="39">
        <v>443.3</v>
      </c>
      <c r="J432" s="57"/>
      <c r="K432" s="57"/>
      <c r="L432" s="39">
        <f t="shared" si="49"/>
        <v>292.2</v>
      </c>
      <c r="M432" s="39">
        <f t="shared" si="50"/>
        <v>443.3</v>
      </c>
      <c r="N432" s="58"/>
      <c r="O432" s="58"/>
      <c r="P432" s="58">
        <f t="shared" si="51"/>
        <v>292.2</v>
      </c>
      <c r="Q432" s="39">
        <f t="shared" si="52"/>
        <v>443.3</v>
      </c>
      <c r="R432" s="50"/>
      <c r="S432" s="50"/>
      <c r="T432" s="39">
        <f t="shared" si="46"/>
        <v>292.2</v>
      </c>
      <c r="U432" s="39">
        <f t="shared" si="46"/>
        <v>443.3</v>
      </c>
      <c r="V432" s="50"/>
      <c r="W432" s="50"/>
      <c r="X432" s="39">
        <f t="shared" si="47"/>
        <v>292.2</v>
      </c>
      <c r="Y432" s="39">
        <f t="shared" si="47"/>
        <v>443.3</v>
      </c>
    </row>
    <row r="433" spans="1:25" s="49" customFormat="1" ht="36" x14ac:dyDescent="0.2">
      <c r="A433" s="34" t="s">
        <v>46</v>
      </c>
      <c r="B433" s="40">
        <v>136</v>
      </c>
      <c r="C433" s="41">
        <v>104</v>
      </c>
      <c r="D433" s="35">
        <v>1</v>
      </c>
      <c r="E433" s="36">
        <v>0</v>
      </c>
      <c r="F433" s="42">
        <v>7871</v>
      </c>
      <c r="G433" s="36">
        <v>120</v>
      </c>
      <c r="H433" s="39">
        <v>292.2</v>
      </c>
      <c r="I433" s="39">
        <v>443.3</v>
      </c>
      <c r="J433" s="57"/>
      <c r="K433" s="57"/>
      <c r="L433" s="39">
        <f t="shared" si="49"/>
        <v>292.2</v>
      </c>
      <c r="M433" s="39">
        <f t="shared" si="50"/>
        <v>443.3</v>
      </c>
      <c r="N433" s="58"/>
      <c r="O433" s="58"/>
      <c r="P433" s="58">
        <f t="shared" si="51"/>
        <v>292.2</v>
      </c>
      <c r="Q433" s="39">
        <f t="shared" si="52"/>
        <v>443.3</v>
      </c>
      <c r="R433" s="50"/>
      <c r="S433" s="50"/>
      <c r="T433" s="39">
        <f t="shared" si="46"/>
        <v>292.2</v>
      </c>
      <c r="U433" s="39">
        <f t="shared" si="46"/>
        <v>443.3</v>
      </c>
      <c r="V433" s="50"/>
      <c r="W433" s="50"/>
      <c r="X433" s="39">
        <f t="shared" si="47"/>
        <v>292.2</v>
      </c>
      <c r="Y433" s="39">
        <f t="shared" si="47"/>
        <v>443.3</v>
      </c>
    </row>
    <row r="434" spans="1:25" s="49" customFormat="1" ht="12" x14ac:dyDescent="0.2">
      <c r="A434" s="34" t="s">
        <v>17</v>
      </c>
      <c r="B434" s="40">
        <v>136</v>
      </c>
      <c r="C434" s="41">
        <v>113</v>
      </c>
      <c r="D434" s="35"/>
      <c r="E434" s="36"/>
      <c r="F434" s="42"/>
      <c r="G434" s="36"/>
      <c r="H434" s="39">
        <v>553.6</v>
      </c>
      <c r="I434" s="39">
        <v>744</v>
      </c>
      <c r="J434" s="57"/>
      <c r="K434" s="57"/>
      <c r="L434" s="39">
        <f t="shared" si="49"/>
        <v>553.6</v>
      </c>
      <c r="M434" s="39">
        <f t="shared" si="50"/>
        <v>744</v>
      </c>
      <c r="N434" s="58"/>
      <c r="O434" s="58"/>
      <c r="P434" s="58">
        <f t="shared" si="51"/>
        <v>553.6</v>
      </c>
      <c r="Q434" s="39">
        <f t="shared" si="52"/>
        <v>744</v>
      </c>
      <c r="R434" s="50"/>
      <c r="S434" s="50"/>
      <c r="T434" s="39">
        <f t="shared" si="46"/>
        <v>553.6</v>
      </c>
      <c r="U434" s="39">
        <f t="shared" si="46"/>
        <v>744</v>
      </c>
      <c r="V434" s="50"/>
      <c r="W434" s="50"/>
      <c r="X434" s="39">
        <f t="shared" si="47"/>
        <v>553.6</v>
      </c>
      <c r="Y434" s="39">
        <f t="shared" si="47"/>
        <v>744</v>
      </c>
    </row>
    <row r="435" spans="1:25" s="49" customFormat="1" ht="96" x14ac:dyDescent="0.2">
      <c r="A435" s="34" t="s">
        <v>147</v>
      </c>
      <c r="B435" s="40">
        <v>136</v>
      </c>
      <c r="C435" s="41">
        <v>113</v>
      </c>
      <c r="D435" s="35">
        <v>1</v>
      </c>
      <c r="E435" s="36">
        <v>0</v>
      </c>
      <c r="F435" s="42">
        <v>0</v>
      </c>
      <c r="G435" s="36"/>
      <c r="H435" s="39">
        <v>368.5</v>
      </c>
      <c r="I435" s="39">
        <v>558.9</v>
      </c>
      <c r="J435" s="57"/>
      <c r="K435" s="57"/>
      <c r="L435" s="39">
        <f t="shared" si="49"/>
        <v>368.5</v>
      </c>
      <c r="M435" s="39">
        <f t="shared" si="50"/>
        <v>558.9</v>
      </c>
      <c r="N435" s="58"/>
      <c r="O435" s="58"/>
      <c r="P435" s="58">
        <f t="shared" si="51"/>
        <v>368.5</v>
      </c>
      <c r="Q435" s="39">
        <f t="shared" si="52"/>
        <v>558.9</v>
      </c>
      <c r="R435" s="50"/>
      <c r="S435" s="50"/>
      <c r="T435" s="39">
        <f t="shared" si="46"/>
        <v>368.5</v>
      </c>
      <c r="U435" s="39">
        <f t="shared" si="46"/>
        <v>558.9</v>
      </c>
      <c r="V435" s="50"/>
      <c r="W435" s="50"/>
      <c r="X435" s="39">
        <f t="shared" si="47"/>
        <v>368.5</v>
      </c>
      <c r="Y435" s="39">
        <f t="shared" si="47"/>
        <v>558.9</v>
      </c>
    </row>
    <row r="436" spans="1:25" s="49" customFormat="1" ht="48" x14ac:dyDescent="0.2">
      <c r="A436" s="34" t="s">
        <v>150</v>
      </c>
      <c r="B436" s="40">
        <v>136</v>
      </c>
      <c r="C436" s="41">
        <v>113</v>
      </c>
      <c r="D436" s="35">
        <v>1</v>
      </c>
      <c r="E436" s="36">
        <v>0</v>
      </c>
      <c r="F436" s="42">
        <v>7822</v>
      </c>
      <c r="G436" s="36"/>
      <c r="H436" s="39">
        <v>368.5</v>
      </c>
      <c r="I436" s="39">
        <v>558.9</v>
      </c>
      <c r="J436" s="57"/>
      <c r="K436" s="57"/>
      <c r="L436" s="39">
        <f t="shared" si="49"/>
        <v>368.5</v>
      </c>
      <c r="M436" s="39">
        <f t="shared" si="50"/>
        <v>558.9</v>
      </c>
      <c r="N436" s="58"/>
      <c r="O436" s="58"/>
      <c r="P436" s="58">
        <f t="shared" si="51"/>
        <v>368.5</v>
      </c>
      <c r="Q436" s="39">
        <f t="shared" si="52"/>
        <v>558.9</v>
      </c>
      <c r="R436" s="50"/>
      <c r="S436" s="50"/>
      <c r="T436" s="39">
        <f t="shared" si="46"/>
        <v>368.5</v>
      </c>
      <c r="U436" s="39">
        <f t="shared" si="46"/>
        <v>558.9</v>
      </c>
      <c r="V436" s="50"/>
      <c r="W436" s="50"/>
      <c r="X436" s="39">
        <f t="shared" si="47"/>
        <v>368.5</v>
      </c>
      <c r="Y436" s="39">
        <f t="shared" si="47"/>
        <v>558.9</v>
      </c>
    </row>
    <row r="437" spans="1:25" s="49" customFormat="1" ht="12" x14ac:dyDescent="0.2">
      <c r="A437" s="34" t="s">
        <v>48</v>
      </c>
      <c r="B437" s="40">
        <v>136</v>
      </c>
      <c r="C437" s="41">
        <v>113</v>
      </c>
      <c r="D437" s="35">
        <v>1</v>
      </c>
      <c r="E437" s="36">
        <v>0</v>
      </c>
      <c r="F437" s="42">
        <v>7822</v>
      </c>
      <c r="G437" s="36">
        <v>800</v>
      </c>
      <c r="H437" s="39">
        <v>368.5</v>
      </c>
      <c r="I437" s="39">
        <v>558.9</v>
      </c>
      <c r="J437" s="57"/>
      <c r="K437" s="57"/>
      <c r="L437" s="39">
        <f t="shared" si="49"/>
        <v>368.5</v>
      </c>
      <c r="M437" s="39">
        <f t="shared" si="50"/>
        <v>558.9</v>
      </c>
      <c r="N437" s="58"/>
      <c r="O437" s="58"/>
      <c r="P437" s="58">
        <f t="shared" si="51"/>
        <v>368.5</v>
      </c>
      <c r="Q437" s="39">
        <f t="shared" si="52"/>
        <v>558.9</v>
      </c>
      <c r="R437" s="50"/>
      <c r="S437" s="50"/>
      <c r="T437" s="39">
        <f t="shared" si="46"/>
        <v>368.5</v>
      </c>
      <c r="U437" s="39">
        <f t="shared" si="46"/>
        <v>558.9</v>
      </c>
      <c r="V437" s="50"/>
      <c r="W437" s="50"/>
      <c r="X437" s="39">
        <f t="shared" si="47"/>
        <v>368.5</v>
      </c>
      <c r="Y437" s="39">
        <f t="shared" si="47"/>
        <v>558.9</v>
      </c>
    </row>
    <row r="438" spans="1:25" s="49" customFormat="1" ht="48" x14ac:dyDescent="0.2">
      <c r="A438" s="34" t="s">
        <v>151</v>
      </c>
      <c r="B438" s="40">
        <v>136</v>
      </c>
      <c r="C438" s="41">
        <v>113</v>
      </c>
      <c r="D438" s="35">
        <v>1</v>
      </c>
      <c r="E438" s="36">
        <v>0</v>
      </c>
      <c r="F438" s="42">
        <v>7822</v>
      </c>
      <c r="G438" s="36">
        <v>810</v>
      </c>
      <c r="H438" s="39">
        <v>368.5</v>
      </c>
      <c r="I438" s="39">
        <v>558.9</v>
      </c>
      <c r="J438" s="57"/>
      <c r="K438" s="57"/>
      <c r="L438" s="39">
        <f t="shared" si="49"/>
        <v>368.5</v>
      </c>
      <c r="M438" s="39">
        <f t="shared" si="50"/>
        <v>558.9</v>
      </c>
      <c r="N438" s="58"/>
      <c r="O438" s="58"/>
      <c r="P438" s="58">
        <f t="shared" si="51"/>
        <v>368.5</v>
      </c>
      <c r="Q438" s="39">
        <f t="shared" si="52"/>
        <v>558.9</v>
      </c>
      <c r="R438" s="50"/>
      <c r="S438" s="50"/>
      <c r="T438" s="39">
        <f t="shared" si="46"/>
        <v>368.5</v>
      </c>
      <c r="U438" s="39">
        <f t="shared" si="46"/>
        <v>558.9</v>
      </c>
      <c r="V438" s="50"/>
      <c r="W438" s="50"/>
      <c r="X438" s="39">
        <f t="shared" si="47"/>
        <v>368.5</v>
      </c>
      <c r="Y438" s="39">
        <f t="shared" si="47"/>
        <v>558.9</v>
      </c>
    </row>
    <row r="439" spans="1:25" s="49" customFormat="1" ht="96" x14ac:dyDescent="0.2">
      <c r="A439" s="34" t="s">
        <v>24</v>
      </c>
      <c r="B439" s="40">
        <v>136</v>
      </c>
      <c r="C439" s="41">
        <v>113</v>
      </c>
      <c r="D439" s="35">
        <v>7</v>
      </c>
      <c r="E439" s="36">
        <v>0</v>
      </c>
      <c r="F439" s="42">
        <v>0</v>
      </c>
      <c r="G439" s="36"/>
      <c r="H439" s="39">
        <v>185.1</v>
      </c>
      <c r="I439" s="39">
        <v>185.1</v>
      </c>
      <c r="J439" s="57"/>
      <c r="K439" s="57"/>
      <c r="L439" s="39">
        <f t="shared" si="49"/>
        <v>185.1</v>
      </c>
      <c r="M439" s="39">
        <f t="shared" si="50"/>
        <v>185.1</v>
      </c>
      <c r="N439" s="58"/>
      <c r="O439" s="58"/>
      <c r="P439" s="58">
        <f t="shared" si="51"/>
        <v>185.1</v>
      </c>
      <c r="Q439" s="39">
        <f t="shared" si="52"/>
        <v>185.1</v>
      </c>
      <c r="R439" s="50"/>
      <c r="S439" s="50"/>
      <c r="T439" s="39">
        <f t="shared" si="46"/>
        <v>185.1</v>
      </c>
      <c r="U439" s="39">
        <f t="shared" si="46"/>
        <v>185.1</v>
      </c>
      <c r="V439" s="50"/>
      <c r="W439" s="50"/>
      <c r="X439" s="39">
        <f t="shared" si="47"/>
        <v>185.1</v>
      </c>
      <c r="Y439" s="39">
        <f t="shared" si="47"/>
        <v>185.1</v>
      </c>
    </row>
    <row r="440" spans="1:25" s="49" customFormat="1" ht="38.450000000000003" customHeight="1" x14ac:dyDescent="0.2">
      <c r="A440" s="34" t="s">
        <v>25</v>
      </c>
      <c r="B440" s="40">
        <v>136</v>
      </c>
      <c r="C440" s="41">
        <v>113</v>
      </c>
      <c r="D440" s="35">
        <v>7</v>
      </c>
      <c r="E440" s="36">
        <v>0</v>
      </c>
      <c r="F440" s="42">
        <v>8066</v>
      </c>
      <c r="G440" s="36"/>
      <c r="H440" s="39">
        <v>185.1</v>
      </c>
      <c r="I440" s="39">
        <v>185.1</v>
      </c>
      <c r="J440" s="57"/>
      <c r="K440" s="57"/>
      <c r="L440" s="39">
        <f t="shared" si="49"/>
        <v>185.1</v>
      </c>
      <c r="M440" s="39">
        <f t="shared" si="50"/>
        <v>185.1</v>
      </c>
      <c r="N440" s="58"/>
      <c r="O440" s="58"/>
      <c r="P440" s="58">
        <f t="shared" si="51"/>
        <v>185.1</v>
      </c>
      <c r="Q440" s="39">
        <f t="shared" si="52"/>
        <v>185.1</v>
      </c>
      <c r="R440" s="50"/>
      <c r="S440" s="50"/>
      <c r="T440" s="39">
        <f t="shared" si="46"/>
        <v>185.1</v>
      </c>
      <c r="U440" s="39">
        <f t="shared" si="46"/>
        <v>185.1</v>
      </c>
      <c r="V440" s="50"/>
      <c r="W440" s="50"/>
      <c r="X440" s="39">
        <f t="shared" si="47"/>
        <v>185.1</v>
      </c>
      <c r="Y440" s="39">
        <f t="shared" si="47"/>
        <v>185.1</v>
      </c>
    </row>
    <row r="441" spans="1:25" s="49" customFormat="1" ht="24" x14ac:dyDescent="0.2">
      <c r="A441" s="34" t="s">
        <v>15</v>
      </c>
      <c r="B441" s="40">
        <v>136</v>
      </c>
      <c r="C441" s="41">
        <v>113</v>
      </c>
      <c r="D441" s="35">
        <v>7</v>
      </c>
      <c r="E441" s="36">
        <v>0</v>
      </c>
      <c r="F441" s="42">
        <v>8066</v>
      </c>
      <c r="G441" s="36">
        <v>200</v>
      </c>
      <c r="H441" s="39">
        <v>185.1</v>
      </c>
      <c r="I441" s="39">
        <v>185.1</v>
      </c>
      <c r="J441" s="57"/>
      <c r="K441" s="57"/>
      <c r="L441" s="39">
        <f t="shared" si="49"/>
        <v>185.1</v>
      </c>
      <c r="M441" s="39">
        <f t="shared" si="50"/>
        <v>185.1</v>
      </c>
      <c r="N441" s="58"/>
      <c r="O441" s="58"/>
      <c r="P441" s="58">
        <f t="shared" si="51"/>
        <v>185.1</v>
      </c>
      <c r="Q441" s="39">
        <f t="shared" si="52"/>
        <v>185.1</v>
      </c>
      <c r="R441" s="50"/>
      <c r="S441" s="50"/>
      <c r="T441" s="39">
        <f t="shared" si="46"/>
        <v>185.1</v>
      </c>
      <c r="U441" s="39">
        <f t="shared" si="46"/>
        <v>185.1</v>
      </c>
      <c r="V441" s="50"/>
      <c r="W441" s="50"/>
      <c r="X441" s="39">
        <f t="shared" si="47"/>
        <v>185.1</v>
      </c>
      <c r="Y441" s="39">
        <f t="shared" si="47"/>
        <v>185.1</v>
      </c>
    </row>
    <row r="442" spans="1:25" s="49" customFormat="1" ht="36" x14ac:dyDescent="0.2">
      <c r="A442" s="34" t="s">
        <v>16</v>
      </c>
      <c r="B442" s="40">
        <v>136</v>
      </c>
      <c r="C442" s="41">
        <v>113</v>
      </c>
      <c r="D442" s="35">
        <v>7</v>
      </c>
      <c r="E442" s="36">
        <v>0</v>
      </c>
      <c r="F442" s="42">
        <v>8066</v>
      </c>
      <c r="G442" s="36">
        <v>240</v>
      </c>
      <c r="H442" s="39">
        <v>185.1</v>
      </c>
      <c r="I442" s="39">
        <v>185.1</v>
      </c>
      <c r="J442" s="57"/>
      <c r="K442" s="57"/>
      <c r="L442" s="39">
        <f t="shared" si="49"/>
        <v>185.1</v>
      </c>
      <c r="M442" s="39">
        <f t="shared" si="50"/>
        <v>185.1</v>
      </c>
      <c r="N442" s="58"/>
      <c r="O442" s="58"/>
      <c r="P442" s="58">
        <f t="shared" si="51"/>
        <v>185.1</v>
      </c>
      <c r="Q442" s="39">
        <f t="shared" si="52"/>
        <v>185.1</v>
      </c>
      <c r="R442" s="50"/>
      <c r="S442" s="50"/>
      <c r="T442" s="39">
        <f t="shared" si="46"/>
        <v>185.1</v>
      </c>
      <c r="U442" s="39">
        <f t="shared" si="46"/>
        <v>185.1</v>
      </c>
      <c r="V442" s="50"/>
      <c r="W442" s="50"/>
      <c r="X442" s="39">
        <f t="shared" si="47"/>
        <v>185.1</v>
      </c>
      <c r="Y442" s="39">
        <f t="shared" si="47"/>
        <v>185.1</v>
      </c>
    </row>
    <row r="443" spans="1:25" s="49" customFormat="1" ht="12" x14ac:dyDescent="0.2">
      <c r="A443" s="34" t="s">
        <v>26</v>
      </c>
      <c r="B443" s="40">
        <v>136</v>
      </c>
      <c r="C443" s="41">
        <v>400</v>
      </c>
      <c r="D443" s="35"/>
      <c r="E443" s="36"/>
      <c r="F443" s="42"/>
      <c r="G443" s="36"/>
      <c r="H443" s="39">
        <v>20016.599999999999</v>
      </c>
      <c r="I443" s="39">
        <v>17875.599999999999</v>
      </c>
      <c r="J443" s="75">
        <f>J444+J452+J460</f>
        <v>132</v>
      </c>
      <c r="K443" s="75">
        <f>K444+K452+K460</f>
        <v>132</v>
      </c>
      <c r="L443" s="39">
        <f t="shared" si="49"/>
        <v>20148.599999999999</v>
      </c>
      <c r="M443" s="39">
        <f t="shared" si="50"/>
        <v>18007.599999999999</v>
      </c>
      <c r="N443" s="58"/>
      <c r="O443" s="58"/>
      <c r="P443" s="58">
        <f t="shared" si="51"/>
        <v>20148.599999999999</v>
      </c>
      <c r="Q443" s="39">
        <f t="shared" si="52"/>
        <v>18007.599999999999</v>
      </c>
      <c r="R443" s="50"/>
      <c r="S443" s="50"/>
      <c r="T443" s="39">
        <f t="shared" si="46"/>
        <v>20148.599999999999</v>
      </c>
      <c r="U443" s="39">
        <f t="shared" si="46"/>
        <v>18007.599999999999</v>
      </c>
      <c r="V443" s="50"/>
      <c r="W443" s="50"/>
      <c r="X443" s="39">
        <f t="shared" si="47"/>
        <v>20148.599999999999</v>
      </c>
      <c r="Y443" s="39">
        <f t="shared" si="47"/>
        <v>18007.599999999999</v>
      </c>
    </row>
    <row r="444" spans="1:25" s="49" customFormat="1" ht="12" x14ac:dyDescent="0.2">
      <c r="A444" s="34" t="s">
        <v>152</v>
      </c>
      <c r="B444" s="40">
        <v>136</v>
      </c>
      <c r="C444" s="41">
        <v>405</v>
      </c>
      <c r="D444" s="35"/>
      <c r="E444" s="36"/>
      <c r="F444" s="42"/>
      <c r="G444" s="36"/>
      <c r="H444" s="39">
        <v>200</v>
      </c>
      <c r="I444" s="39">
        <v>200</v>
      </c>
      <c r="J444" s="57"/>
      <c r="K444" s="57"/>
      <c r="L444" s="39">
        <f t="shared" si="49"/>
        <v>200</v>
      </c>
      <c r="M444" s="39">
        <f t="shared" si="50"/>
        <v>200</v>
      </c>
      <c r="N444" s="58"/>
      <c r="O444" s="58"/>
      <c r="P444" s="58">
        <f t="shared" si="51"/>
        <v>200</v>
      </c>
      <c r="Q444" s="39">
        <f t="shared" si="52"/>
        <v>200</v>
      </c>
      <c r="R444" s="50"/>
      <c r="S444" s="50"/>
      <c r="T444" s="39">
        <f t="shared" si="46"/>
        <v>200</v>
      </c>
      <c r="U444" s="39">
        <f t="shared" si="46"/>
        <v>200</v>
      </c>
      <c r="V444" s="50"/>
      <c r="W444" s="50"/>
      <c r="X444" s="39">
        <f t="shared" si="47"/>
        <v>200</v>
      </c>
      <c r="Y444" s="39">
        <f t="shared" si="47"/>
        <v>200</v>
      </c>
    </row>
    <row r="445" spans="1:25" s="49" customFormat="1" ht="96" x14ac:dyDescent="0.2">
      <c r="A445" s="34" t="s">
        <v>147</v>
      </c>
      <c r="B445" s="40">
        <v>136</v>
      </c>
      <c r="C445" s="41">
        <v>405</v>
      </c>
      <c r="D445" s="35">
        <v>1</v>
      </c>
      <c r="E445" s="36">
        <v>0</v>
      </c>
      <c r="F445" s="42">
        <v>0</v>
      </c>
      <c r="G445" s="36"/>
      <c r="H445" s="39">
        <v>200</v>
      </c>
      <c r="I445" s="39">
        <v>200</v>
      </c>
      <c r="J445" s="57"/>
      <c r="K445" s="57"/>
      <c r="L445" s="39">
        <f t="shared" si="49"/>
        <v>200</v>
      </c>
      <c r="M445" s="39">
        <f t="shared" si="50"/>
        <v>200</v>
      </c>
      <c r="N445" s="58"/>
      <c r="O445" s="58"/>
      <c r="P445" s="58">
        <f t="shared" si="51"/>
        <v>200</v>
      </c>
      <c r="Q445" s="39">
        <f t="shared" si="52"/>
        <v>200</v>
      </c>
      <c r="R445" s="50"/>
      <c r="S445" s="50"/>
      <c r="T445" s="39">
        <f t="shared" si="46"/>
        <v>200</v>
      </c>
      <c r="U445" s="39">
        <f t="shared" si="46"/>
        <v>200</v>
      </c>
      <c r="V445" s="50"/>
      <c r="W445" s="50"/>
      <c r="X445" s="39">
        <f t="shared" si="47"/>
        <v>200</v>
      </c>
      <c r="Y445" s="39">
        <f t="shared" si="47"/>
        <v>200</v>
      </c>
    </row>
    <row r="446" spans="1:25" s="49" customFormat="1" ht="36" x14ac:dyDescent="0.2">
      <c r="A446" s="34" t="s">
        <v>153</v>
      </c>
      <c r="B446" s="40">
        <v>136</v>
      </c>
      <c r="C446" s="41">
        <v>405</v>
      </c>
      <c r="D446" s="35">
        <v>1</v>
      </c>
      <c r="E446" s="36">
        <v>0</v>
      </c>
      <c r="F446" s="42">
        <v>8221</v>
      </c>
      <c r="G446" s="36"/>
      <c r="H446" s="39">
        <v>182</v>
      </c>
      <c r="I446" s="39">
        <v>182</v>
      </c>
      <c r="J446" s="57"/>
      <c r="K446" s="57"/>
      <c r="L446" s="39">
        <f t="shared" si="49"/>
        <v>182</v>
      </c>
      <c r="M446" s="39">
        <f t="shared" si="50"/>
        <v>182</v>
      </c>
      <c r="N446" s="58"/>
      <c r="O446" s="58"/>
      <c r="P446" s="58">
        <f t="shared" si="51"/>
        <v>182</v>
      </c>
      <c r="Q446" s="39">
        <f t="shared" si="52"/>
        <v>182</v>
      </c>
      <c r="R446" s="50"/>
      <c r="S446" s="50"/>
      <c r="T446" s="39">
        <f t="shared" si="46"/>
        <v>182</v>
      </c>
      <c r="U446" s="39">
        <f t="shared" si="46"/>
        <v>182</v>
      </c>
      <c r="V446" s="50"/>
      <c r="W446" s="50"/>
      <c r="X446" s="39">
        <f t="shared" si="47"/>
        <v>182</v>
      </c>
      <c r="Y446" s="39">
        <f t="shared" si="47"/>
        <v>182</v>
      </c>
    </row>
    <row r="447" spans="1:25" s="49" customFormat="1" ht="12" x14ac:dyDescent="0.2">
      <c r="A447" s="34" t="s">
        <v>48</v>
      </c>
      <c r="B447" s="40">
        <v>136</v>
      </c>
      <c r="C447" s="41">
        <v>405</v>
      </c>
      <c r="D447" s="35">
        <v>1</v>
      </c>
      <c r="E447" s="36">
        <v>0</v>
      </c>
      <c r="F447" s="42">
        <v>8221</v>
      </c>
      <c r="G447" s="36">
        <v>800</v>
      </c>
      <c r="H447" s="39">
        <v>182</v>
      </c>
      <c r="I447" s="39">
        <v>182</v>
      </c>
      <c r="J447" s="57"/>
      <c r="K447" s="57"/>
      <c r="L447" s="39">
        <f t="shared" si="49"/>
        <v>182</v>
      </c>
      <c r="M447" s="39">
        <f t="shared" si="50"/>
        <v>182</v>
      </c>
      <c r="N447" s="58"/>
      <c r="O447" s="58"/>
      <c r="P447" s="58">
        <f t="shared" si="51"/>
        <v>182</v>
      </c>
      <c r="Q447" s="39">
        <f t="shared" si="52"/>
        <v>182</v>
      </c>
      <c r="R447" s="50"/>
      <c r="S447" s="50"/>
      <c r="T447" s="39">
        <f t="shared" si="46"/>
        <v>182</v>
      </c>
      <c r="U447" s="39">
        <f t="shared" si="46"/>
        <v>182</v>
      </c>
      <c r="V447" s="50"/>
      <c r="W447" s="50"/>
      <c r="X447" s="39">
        <f t="shared" si="47"/>
        <v>182</v>
      </c>
      <c r="Y447" s="39">
        <f t="shared" si="47"/>
        <v>182</v>
      </c>
    </row>
    <row r="448" spans="1:25" s="49" customFormat="1" ht="48" x14ac:dyDescent="0.2">
      <c r="A448" s="34" t="s">
        <v>151</v>
      </c>
      <c r="B448" s="40">
        <v>136</v>
      </c>
      <c r="C448" s="41">
        <v>405</v>
      </c>
      <c r="D448" s="35">
        <v>1</v>
      </c>
      <c r="E448" s="36">
        <v>0</v>
      </c>
      <c r="F448" s="42">
        <v>8221</v>
      </c>
      <c r="G448" s="36">
        <v>810</v>
      </c>
      <c r="H448" s="39">
        <v>182</v>
      </c>
      <c r="I448" s="39">
        <v>182</v>
      </c>
      <c r="J448" s="57"/>
      <c r="K448" s="57"/>
      <c r="L448" s="39">
        <f t="shared" si="49"/>
        <v>182</v>
      </c>
      <c r="M448" s="39">
        <f t="shared" si="50"/>
        <v>182</v>
      </c>
      <c r="N448" s="58"/>
      <c r="O448" s="58"/>
      <c r="P448" s="58">
        <f t="shared" si="51"/>
        <v>182</v>
      </c>
      <c r="Q448" s="39">
        <f t="shared" si="52"/>
        <v>182</v>
      </c>
      <c r="R448" s="50"/>
      <c r="S448" s="50"/>
      <c r="T448" s="39">
        <f t="shared" si="46"/>
        <v>182</v>
      </c>
      <c r="U448" s="39">
        <f t="shared" si="46"/>
        <v>182</v>
      </c>
      <c r="V448" s="50"/>
      <c r="W448" s="50"/>
      <c r="X448" s="39">
        <f t="shared" si="47"/>
        <v>182</v>
      </c>
      <c r="Y448" s="39">
        <f t="shared" si="47"/>
        <v>182</v>
      </c>
    </row>
    <row r="449" spans="1:25" s="49" customFormat="1" ht="24" x14ac:dyDescent="0.2">
      <c r="A449" s="34" t="s">
        <v>154</v>
      </c>
      <c r="B449" s="40">
        <v>136</v>
      </c>
      <c r="C449" s="41">
        <v>405</v>
      </c>
      <c r="D449" s="35">
        <v>1</v>
      </c>
      <c r="E449" s="36">
        <v>0</v>
      </c>
      <c r="F449" s="42">
        <v>8222</v>
      </c>
      <c r="G449" s="36"/>
      <c r="H449" s="39">
        <v>18</v>
      </c>
      <c r="I449" s="39">
        <v>18</v>
      </c>
      <c r="J449" s="57"/>
      <c r="K449" s="57"/>
      <c r="L449" s="39">
        <f t="shared" si="49"/>
        <v>18</v>
      </c>
      <c r="M449" s="39">
        <f t="shared" si="50"/>
        <v>18</v>
      </c>
      <c r="N449" s="58"/>
      <c r="O449" s="58"/>
      <c r="P449" s="58">
        <f t="shared" si="51"/>
        <v>18</v>
      </c>
      <c r="Q449" s="39">
        <f t="shared" si="52"/>
        <v>18</v>
      </c>
      <c r="R449" s="50"/>
      <c r="S449" s="50"/>
      <c r="T449" s="39">
        <f t="shared" si="46"/>
        <v>18</v>
      </c>
      <c r="U449" s="39">
        <f t="shared" si="46"/>
        <v>18</v>
      </c>
      <c r="V449" s="50"/>
      <c r="W449" s="50"/>
      <c r="X449" s="39">
        <f t="shared" si="47"/>
        <v>18</v>
      </c>
      <c r="Y449" s="39">
        <f t="shared" si="47"/>
        <v>18</v>
      </c>
    </row>
    <row r="450" spans="1:25" s="49" customFormat="1" ht="24" x14ac:dyDescent="0.2">
      <c r="A450" s="34" t="s">
        <v>15</v>
      </c>
      <c r="B450" s="40">
        <v>136</v>
      </c>
      <c r="C450" s="41">
        <v>405</v>
      </c>
      <c r="D450" s="35">
        <v>1</v>
      </c>
      <c r="E450" s="36">
        <v>0</v>
      </c>
      <c r="F450" s="42">
        <v>8222</v>
      </c>
      <c r="G450" s="36">
        <v>200</v>
      </c>
      <c r="H450" s="39">
        <v>18</v>
      </c>
      <c r="I450" s="39">
        <v>18</v>
      </c>
      <c r="J450" s="57"/>
      <c r="K450" s="57"/>
      <c r="L450" s="39">
        <f t="shared" si="49"/>
        <v>18</v>
      </c>
      <c r="M450" s="39">
        <f t="shared" si="50"/>
        <v>18</v>
      </c>
      <c r="N450" s="58"/>
      <c r="O450" s="58"/>
      <c r="P450" s="58">
        <f t="shared" si="51"/>
        <v>18</v>
      </c>
      <c r="Q450" s="39">
        <f t="shared" si="52"/>
        <v>18</v>
      </c>
      <c r="R450" s="50"/>
      <c r="S450" s="50"/>
      <c r="T450" s="39">
        <f t="shared" si="46"/>
        <v>18</v>
      </c>
      <c r="U450" s="39">
        <f t="shared" si="46"/>
        <v>18</v>
      </c>
      <c r="V450" s="50"/>
      <c r="W450" s="50"/>
      <c r="X450" s="39">
        <f t="shared" si="47"/>
        <v>18</v>
      </c>
      <c r="Y450" s="39">
        <f t="shared" si="47"/>
        <v>18</v>
      </c>
    </row>
    <row r="451" spans="1:25" s="49" customFormat="1" ht="36" x14ac:dyDescent="0.2">
      <c r="A451" s="34" t="s">
        <v>16</v>
      </c>
      <c r="B451" s="40">
        <v>136</v>
      </c>
      <c r="C451" s="41">
        <v>405</v>
      </c>
      <c r="D451" s="35">
        <v>1</v>
      </c>
      <c r="E451" s="36">
        <v>0</v>
      </c>
      <c r="F451" s="42">
        <v>8222</v>
      </c>
      <c r="G451" s="36">
        <v>240</v>
      </c>
      <c r="H451" s="39">
        <v>18</v>
      </c>
      <c r="I451" s="39">
        <v>18</v>
      </c>
      <c r="J451" s="57"/>
      <c r="K451" s="57"/>
      <c r="L451" s="39">
        <f t="shared" si="49"/>
        <v>18</v>
      </c>
      <c r="M451" s="39">
        <f t="shared" si="50"/>
        <v>18</v>
      </c>
      <c r="N451" s="58"/>
      <c r="O451" s="58"/>
      <c r="P451" s="58">
        <f t="shared" si="51"/>
        <v>18</v>
      </c>
      <c r="Q451" s="39">
        <f t="shared" si="52"/>
        <v>18</v>
      </c>
      <c r="R451" s="50"/>
      <c r="S451" s="50"/>
      <c r="T451" s="39">
        <f t="shared" si="46"/>
        <v>18</v>
      </c>
      <c r="U451" s="39">
        <f t="shared" si="46"/>
        <v>18</v>
      </c>
      <c r="V451" s="50"/>
      <c r="W451" s="50"/>
      <c r="X451" s="39">
        <f t="shared" si="47"/>
        <v>18</v>
      </c>
      <c r="Y451" s="39">
        <f t="shared" si="47"/>
        <v>18</v>
      </c>
    </row>
    <row r="452" spans="1:25" s="49" customFormat="1" ht="12" x14ac:dyDescent="0.2">
      <c r="A452" s="34" t="s">
        <v>29</v>
      </c>
      <c r="B452" s="40">
        <v>136</v>
      </c>
      <c r="C452" s="41">
        <v>409</v>
      </c>
      <c r="D452" s="35"/>
      <c r="E452" s="36"/>
      <c r="F452" s="42"/>
      <c r="G452" s="36"/>
      <c r="H452" s="39">
        <v>13638</v>
      </c>
      <c r="I452" s="39">
        <v>11497</v>
      </c>
      <c r="J452" s="57"/>
      <c r="K452" s="57"/>
      <c r="L452" s="39">
        <f t="shared" si="49"/>
        <v>13638</v>
      </c>
      <c r="M452" s="39">
        <f t="shared" si="50"/>
        <v>11497</v>
      </c>
      <c r="N452" s="58"/>
      <c r="O452" s="58"/>
      <c r="P452" s="58">
        <f t="shared" si="51"/>
        <v>13638</v>
      </c>
      <c r="Q452" s="39">
        <f t="shared" si="52"/>
        <v>11497</v>
      </c>
      <c r="R452" s="50"/>
      <c r="S452" s="50"/>
      <c r="T452" s="39">
        <f t="shared" si="46"/>
        <v>13638</v>
      </c>
      <c r="U452" s="39">
        <f t="shared" si="46"/>
        <v>11497</v>
      </c>
      <c r="V452" s="50"/>
      <c r="W452" s="50"/>
      <c r="X452" s="39">
        <f t="shared" si="47"/>
        <v>13638</v>
      </c>
      <c r="Y452" s="39">
        <f t="shared" si="47"/>
        <v>11497</v>
      </c>
    </row>
    <row r="453" spans="1:25" s="49" customFormat="1" ht="96" x14ac:dyDescent="0.2">
      <c r="A453" s="34" t="s">
        <v>155</v>
      </c>
      <c r="B453" s="40">
        <v>136</v>
      </c>
      <c r="C453" s="41">
        <v>409</v>
      </c>
      <c r="D453" s="35">
        <v>1</v>
      </c>
      <c r="E453" s="36">
        <v>0</v>
      </c>
      <c r="F453" s="42">
        <v>0</v>
      </c>
      <c r="G453" s="36"/>
      <c r="H453" s="39">
        <v>13638</v>
      </c>
      <c r="I453" s="39">
        <v>11497</v>
      </c>
      <c r="J453" s="57"/>
      <c r="K453" s="57"/>
      <c r="L453" s="39">
        <f t="shared" si="49"/>
        <v>13638</v>
      </c>
      <c r="M453" s="39">
        <f t="shared" si="50"/>
        <v>11497</v>
      </c>
      <c r="N453" s="58"/>
      <c r="O453" s="58"/>
      <c r="P453" s="58">
        <f t="shared" si="51"/>
        <v>13638</v>
      </c>
      <c r="Q453" s="39">
        <f t="shared" si="52"/>
        <v>11497</v>
      </c>
      <c r="R453" s="50"/>
      <c r="S453" s="50"/>
      <c r="T453" s="39">
        <f t="shared" si="46"/>
        <v>13638</v>
      </c>
      <c r="U453" s="39">
        <f t="shared" si="46"/>
        <v>11497</v>
      </c>
      <c r="V453" s="50"/>
      <c r="W453" s="50"/>
      <c r="X453" s="39">
        <f t="shared" si="47"/>
        <v>13638</v>
      </c>
      <c r="Y453" s="39">
        <f t="shared" si="47"/>
        <v>11497</v>
      </c>
    </row>
    <row r="454" spans="1:25" s="49" customFormat="1" ht="132" x14ac:dyDescent="0.2">
      <c r="A454" s="34" t="s">
        <v>156</v>
      </c>
      <c r="B454" s="40">
        <v>136</v>
      </c>
      <c r="C454" s="41">
        <v>409</v>
      </c>
      <c r="D454" s="35">
        <v>1</v>
      </c>
      <c r="E454" s="36">
        <v>0</v>
      </c>
      <c r="F454" s="42">
        <v>7910</v>
      </c>
      <c r="G454" s="36"/>
      <c r="H454" s="39">
        <v>1974</v>
      </c>
      <c r="I454" s="39">
        <v>2141</v>
      </c>
      <c r="J454" s="57"/>
      <c r="K454" s="57"/>
      <c r="L454" s="39">
        <f t="shared" si="49"/>
        <v>1974</v>
      </c>
      <c r="M454" s="39">
        <f t="shared" si="50"/>
        <v>2141</v>
      </c>
      <c r="N454" s="58"/>
      <c r="O454" s="58"/>
      <c r="P454" s="58">
        <f t="shared" si="51"/>
        <v>1974</v>
      </c>
      <c r="Q454" s="39">
        <f t="shared" si="52"/>
        <v>2141</v>
      </c>
      <c r="R454" s="50"/>
      <c r="S454" s="50"/>
      <c r="T454" s="39">
        <f t="shared" si="46"/>
        <v>1974</v>
      </c>
      <c r="U454" s="39">
        <f t="shared" si="46"/>
        <v>2141</v>
      </c>
      <c r="V454" s="50"/>
      <c r="W454" s="50"/>
      <c r="X454" s="39">
        <f t="shared" si="47"/>
        <v>1974</v>
      </c>
      <c r="Y454" s="39">
        <f t="shared" si="47"/>
        <v>2141</v>
      </c>
    </row>
    <row r="455" spans="1:25" s="49" customFormat="1" ht="24" x14ac:dyDescent="0.2">
      <c r="A455" s="34" t="s">
        <v>15</v>
      </c>
      <c r="B455" s="40">
        <v>136</v>
      </c>
      <c r="C455" s="41">
        <v>409</v>
      </c>
      <c r="D455" s="35">
        <v>1</v>
      </c>
      <c r="E455" s="36">
        <v>0</v>
      </c>
      <c r="F455" s="42">
        <v>7910</v>
      </c>
      <c r="G455" s="36">
        <v>200</v>
      </c>
      <c r="H455" s="39">
        <v>1974</v>
      </c>
      <c r="I455" s="39">
        <v>2141</v>
      </c>
      <c r="J455" s="57"/>
      <c r="K455" s="57"/>
      <c r="L455" s="39">
        <f t="shared" si="49"/>
        <v>1974</v>
      </c>
      <c r="M455" s="39">
        <f t="shared" si="50"/>
        <v>2141</v>
      </c>
      <c r="N455" s="58"/>
      <c r="O455" s="58"/>
      <c r="P455" s="58">
        <f t="shared" si="51"/>
        <v>1974</v>
      </c>
      <c r="Q455" s="39">
        <f t="shared" si="52"/>
        <v>2141</v>
      </c>
      <c r="R455" s="50"/>
      <c r="S455" s="50"/>
      <c r="T455" s="39">
        <f t="shared" si="46"/>
        <v>1974</v>
      </c>
      <c r="U455" s="39">
        <f t="shared" si="46"/>
        <v>2141</v>
      </c>
      <c r="V455" s="50"/>
      <c r="W455" s="50"/>
      <c r="X455" s="39">
        <f t="shared" si="47"/>
        <v>1974</v>
      </c>
      <c r="Y455" s="39">
        <f t="shared" si="47"/>
        <v>2141</v>
      </c>
    </row>
    <row r="456" spans="1:25" s="49" customFormat="1" ht="36" x14ac:dyDescent="0.2">
      <c r="A456" s="34" t="s">
        <v>16</v>
      </c>
      <c r="B456" s="40">
        <v>136</v>
      </c>
      <c r="C456" s="41">
        <v>409</v>
      </c>
      <c r="D456" s="35">
        <v>1</v>
      </c>
      <c r="E456" s="36">
        <v>0</v>
      </c>
      <c r="F456" s="42">
        <v>7910</v>
      </c>
      <c r="G456" s="36">
        <v>240</v>
      </c>
      <c r="H456" s="39">
        <v>1974</v>
      </c>
      <c r="I456" s="39">
        <v>2141</v>
      </c>
      <c r="J456" s="57"/>
      <c r="K456" s="57"/>
      <c r="L456" s="39">
        <f t="shared" si="49"/>
        <v>1974</v>
      </c>
      <c r="M456" s="39">
        <f t="shared" si="50"/>
        <v>2141</v>
      </c>
      <c r="N456" s="58"/>
      <c r="O456" s="58"/>
      <c r="P456" s="58">
        <f t="shared" si="51"/>
        <v>1974</v>
      </c>
      <c r="Q456" s="39">
        <f t="shared" si="52"/>
        <v>2141</v>
      </c>
      <c r="R456" s="50"/>
      <c r="S456" s="50"/>
      <c r="T456" s="39">
        <f t="shared" si="46"/>
        <v>1974</v>
      </c>
      <c r="U456" s="39">
        <f t="shared" si="46"/>
        <v>2141</v>
      </c>
      <c r="V456" s="50"/>
      <c r="W456" s="50"/>
      <c r="X456" s="39">
        <f t="shared" si="47"/>
        <v>1974</v>
      </c>
      <c r="Y456" s="39">
        <f t="shared" si="47"/>
        <v>2141</v>
      </c>
    </row>
    <row r="457" spans="1:25" s="49" customFormat="1" ht="60" x14ac:dyDescent="0.2">
      <c r="A457" s="34" t="s">
        <v>157</v>
      </c>
      <c r="B457" s="40">
        <v>136</v>
      </c>
      <c r="C457" s="41">
        <v>409</v>
      </c>
      <c r="D457" s="35">
        <v>1</v>
      </c>
      <c r="E457" s="36">
        <v>0</v>
      </c>
      <c r="F457" s="42">
        <v>8321</v>
      </c>
      <c r="G457" s="36"/>
      <c r="H457" s="39">
        <v>11664</v>
      </c>
      <c r="I457" s="39">
        <v>9356</v>
      </c>
      <c r="J457" s="57"/>
      <c r="K457" s="57"/>
      <c r="L457" s="39">
        <f t="shared" si="49"/>
        <v>11664</v>
      </c>
      <c r="M457" s="39">
        <f t="shared" si="50"/>
        <v>9356</v>
      </c>
      <c r="N457" s="58"/>
      <c r="O457" s="58"/>
      <c r="P457" s="58">
        <f t="shared" si="51"/>
        <v>11664</v>
      </c>
      <c r="Q457" s="39">
        <f t="shared" si="52"/>
        <v>9356</v>
      </c>
      <c r="R457" s="50"/>
      <c r="S457" s="50"/>
      <c r="T457" s="39">
        <f t="shared" si="46"/>
        <v>11664</v>
      </c>
      <c r="U457" s="39">
        <f t="shared" si="46"/>
        <v>9356</v>
      </c>
      <c r="V457" s="50"/>
      <c r="W457" s="50"/>
      <c r="X457" s="39">
        <f t="shared" si="47"/>
        <v>11664</v>
      </c>
      <c r="Y457" s="39">
        <f t="shared" si="47"/>
        <v>9356</v>
      </c>
    </row>
    <row r="458" spans="1:25" s="49" customFormat="1" ht="24" x14ac:dyDescent="0.2">
      <c r="A458" s="34" t="s">
        <v>15</v>
      </c>
      <c r="B458" s="40">
        <v>136</v>
      </c>
      <c r="C458" s="41">
        <v>409</v>
      </c>
      <c r="D458" s="35">
        <v>1</v>
      </c>
      <c r="E458" s="36">
        <v>0</v>
      </c>
      <c r="F458" s="42">
        <v>8321</v>
      </c>
      <c r="G458" s="36">
        <v>200</v>
      </c>
      <c r="H458" s="39">
        <v>11664</v>
      </c>
      <c r="I458" s="39">
        <v>9356</v>
      </c>
      <c r="J458" s="57"/>
      <c r="K458" s="57"/>
      <c r="L458" s="39">
        <f t="shared" si="49"/>
        <v>11664</v>
      </c>
      <c r="M458" s="39">
        <f t="shared" si="50"/>
        <v>9356</v>
      </c>
      <c r="N458" s="58"/>
      <c r="O458" s="58"/>
      <c r="P458" s="58">
        <f t="shared" si="51"/>
        <v>11664</v>
      </c>
      <c r="Q458" s="39">
        <f t="shared" si="52"/>
        <v>9356</v>
      </c>
      <c r="R458" s="50"/>
      <c r="S458" s="50"/>
      <c r="T458" s="39">
        <f t="shared" si="46"/>
        <v>11664</v>
      </c>
      <c r="U458" s="39">
        <f t="shared" si="46"/>
        <v>9356</v>
      </c>
      <c r="V458" s="50"/>
      <c r="W458" s="50"/>
      <c r="X458" s="39">
        <f t="shared" si="47"/>
        <v>11664</v>
      </c>
      <c r="Y458" s="39">
        <f t="shared" si="47"/>
        <v>9356</v>
      </c>
    </row>
    <row r="459" spans="1:25" s="49" customFormat="1" ht="36" x14ac:dyDescent="0.2">
      <c r="A459" s="34" t="s">
        <v>16</v>
      </c>
      <c r="B459" s="40">
        <v>136</v>
      </c>
      <c r="C459" s="41">
        <v>409</v>
      </c>
      <c r="D459" s="35">
        <v>1</v>
      </c>
      <c r="E459" s="36">
        <v>0</v>
      </c>
      <c r="F459" s="42">
        <v>8321</v>
      </c>
      <c r="G459" s="36">
        <v>240</v>
      </c>
      <c r="H459" s="39">
        <v>11664</v>
      </c>
      <c r="I459" s="39">
        <v>9356</v>
      </c>
      <c r="J459" s="57"/>
      <c r="K459" s="57"/>
      <c r="L459" s="39">
        <f t="shared" si="49"/>
        <v>11664</v>
      </c>
      <c r="M459" s="39">
        <f t="shared" si="50"/>
        <v>9356</v>
      </c>
      <c r="N459" s="58"/>
      <c r="O459" s="58"/>
      <c r="P459" s="58">
        <f t="shared" si="51"/>
        <v>11664</v>
      </c>
      <c r="Q459" s="39">
        <f t="shared" si="52"/>
        <v>9356</v>
      </c>
      <c r="R459" s="50"/>
      <c r="S459" s="50"/>
      <c r="T459" s="39">
        <f t="shared" ref="T459:U522" si="53">P459+R459</f>
        <v>11664</v>
      </c>
      <c r="U459" s="39">
        <f t="shared" si="53"/>
        <v>9356</v>
      </c>
      <c r="V459" s="50"/>
      <c r="W459" s="50"/>
      <c r="X459" s="39">
        <f t="shared" si="47"/>
        <v>11664</v>
      </c>
      <c r="Y459" s="39">
        <f t="shared" si="47"/>
        <v>9356</v>
      </c>
    </row>
    <row r="460" spans="1:25" s="49" customFormat="1" ht="24" x14ac:dyDescent="0.2">
      <c r="A460" s="34" t="s">
        <v>30</v>
      </c>
      <c r="B460" s="40">
        <v>136</v>
      </c>
      <c r="C460" s="41">
        <v>412</v>
      </c>
      <c r="D460" s="35"/>
      <c r="E460" s="36"/>
      <c r="F460" s="42"/>
      <c r="G460" s="36"/>
      <c r="H460" s="39">
        <v>6178.6</v>
      </c>
      <c r="I460" s="39">
        <v>6178.6</v>
      </c>
      <c r="J460" s="39">
        <f t="shared" ref="J460:K463" si="54">J461</f>
        <v>132</v>
      </c>
      <c r="K460" s="39">
        <f t="shared" si="54"/>
        <v>132</v>
      </c>
      <c r="L460" s="39">
        <f t="shared" si="49"/>
        <v>6310.6</v>
      </c>
      <c r="M460" s="39">
        <f t="shared" si="50"/>
        <v>6310.6</v>
      </c>
      <c r="N460" s="58"/>
      <c r="O460" s="58"/>
      <c r="P460" s="58">
        <f t="shared" si="51"/>
        <v>6310.6</v>
      </c>
      <c r="Q460" s="39">
        <f t="shared" si="52"/>
        <v>6310.6</v>
      </c>
      <c r="R460" s="50"/>
      <c r="S460" s="50"/>
      <c r="T460" s="39">
        <f t="shared" si="53"/>
        <v>6310.6</v>
      </c>
      <c r="U460" s="39">
        <f t="shared" si="53"/>
        <v>6310.6</v>
      </c>
      <c r="V460" s="50"/>
      <c r="W460" s="50"/>
      <c r="X460" s="39">
        <f t="shared" ref="X460:Y523" si="55">T460+V460</f>
        <v>6310.6</v>
      </c>
      <c r="Y460" s="39">
        <f t="shared" si="55"/>
        <v>6310.6</v>
      </c>
    </row>
    <row r="461" spans="1:25" s="49" customFormat="1" ht="96" x14ac:dyDescent="0.2">
      <c r="A461" s="34" t="s">
        <v>155</v>
      </c>
      <c r="B461" s="40">
        <v>136</v>
      </c>
      <c r="C461" s="41">
        <v>412</v>
      </c>
      <c r="D461" s="35">
        <v>1</v>
      </c>
      <c r="E461" s="36">
        <v>0</v>
      </c>
      <c r="F461" s="42">
        <v>0</v>
      </c>
      <c r="G461" s="36"/>
      <c r="H461" s="39">
        <v>6178.6</v>
      </c>
      <c r="I461" s="39">
        <v>6178.6</v>
      </c>
      <c r="J461" s="39">
        <f t="shared" si="54"/>
        <v>132</v>
      </c>
      <c r="K461" s="39">
        <f t="shared" si="54"/>
        <v>132</v>
      </c>
      <c r="L461" s="39">
        <f t="shared" si="49"/>
        <v>6310.6</v>
      </c>
      <c r="M461" s="39">
        <f t="shared" si="50"/>
        <v>6310.6</v>
      </c>
      <c r="N461" s="58"/>
      <c r="O461" s="58"/>
      <c r="P461" s="58">
        <f t="shared" si="51"/>
        <v>6310.6</v>
      </c>
      <c r="Q461" s="39">
        <f t="shared" si="52"/>
        <v>6310.6</v>
      </c>
      <c r="R461" s="50"/>
      <c r="S461" s="50"/>
      <c r="T461" s="39">
        <f t="shared" si="53"/>
        <v>6310.6</v>
      </c>
      <c r="U461" s="39">
        <f t="shared" si="53"/>
        <v>6310.6</v>
      </c>
      <c r="V461" s="50"/>
      <c r="W461" s="50"/>
      <c r="X461" s="39">
        <f t="shared" si="55"/>
        <v>6310.6</v>
      </c>
      <c r="Y461" s="39">
        <f t="shared" si="55"/>
        <v>6310.6</v>
      </c>
    </row>
    <row r="462" spans="1:25" s="49" customFormat="1" ht="36" x14ac:dyDescent="0.2">
      <c r="A462" s="34" t="s">
        <v>217</v>
      </c>
      <c r="B462" s="40">
        <v>136</v>
      </c>
      <c r="C462" s="42">
        <v>412</v>
      </c>
      <c r="D462" s="35">
        <v>1</v>
      </c>
      <c r="E462" s="36">
        <v>0</v>
      </c>
      <c r="F462" s="36">
        <v>7827</v>
      </c>
      <c r="G462" s="36"/>
      <c r="H462" s="39">
        <v>0</v>
      </c>
      <c r="I462" s="39">
        <v>0</v>
      </c>
      <c r="J462" s="39">
        <f t="shared" si="54"/>
        <v>132</v>
      </c>
      <c r="K462" s="39">
        <f t="shared" si="54"/>
        <v>132</v>
      </c>
      <c r="L462" s="39">
        <f t="shared" si="49"/>
        <v>132</v>
      </c>
      <c r="M462" s="39">
        <f t="shared" si="50"/>
        <v>132</v>
      </c>
      <c r="N462" s="58"/>
      <c r="O462" s="58"/>
      <c r="P462" s="58">
        <f t="shared" si="51"/>
        <v>132</v>
      </c>
      <c r="Q462" s="39">
        <f t="shared" si="52"/>
        <v>132</v>
      </c>
      <c r="R462" s="50"/>
      <c r="S462" s="50"/>
      <c r="T462" s="39">
        <f t="shared" si="53"/>
        <v>132</v>
      </c>
      <c r="U462" s="39">
        <f t="shared" si="53"/>
        <v>132</v>
      </c>
      <c r="V462" s="50"/>
      <c r="W462" s="50"/>
      <c r="X462" s="39">
        <f t="shared" si="55"/>
        <v>132</v>
      </c>
      <c r="Y462" s="39">
        <f t="shared" si="55"/>
        <v>132</v>
      </c>
    </row>
    <row r="463" spans="1:25" s="49" customFormat="1" ht="12" x14ac:dyDescent="0.2">
      <c r="A463" s="34" t="s">
        <v>48</v>
      </c>
      <c r="B463" s="40">
        <v>136</v>
      </c>
      <c r="C463" s="42">
        <v>412</v>
      </c>
      <c r="D463" s="35">
        <v>1</v>
      </c>
      <c r="E463" s="36">
        <v>0</v>
      </c>
      <c r="F463" s="36">
        <v>7827</v>
      </c>
      <c r="G463" s="36">
        <v>800</v>
      </c>
      <c r="H463" s="39">
        <v>0</v>
      </c>
      <c r="I463" s="39">
        <v>0</v>
      </c>
      <c r="J463" s="39">
        <f t="shared" si="54"/>
        <v>132</v>
      </c>
      <c r="K463" s="39">
        <f t="shared" si="54"/>
        <v>132</v>
      </c>
      <c r="L463" s="39">
        <f t="shared" si="49"/>
        <v>132</v>
      </c>
      <c r="M463" s="39">
        <f t="shared" si="50"/>
        <v>132</v>
      </c>
      <c r="N463" s="58"/>
      <c r="O463" s="58"/>
      <c r="P463" s="58">
        <f t="shared" si="51"/>
        <v>132</v>
      </c>
      <c r="Q463" s="39">
        <f t="shared" si="52"/>
        <v>132</v>
      </c>
      <c r="R463" s="50"/>
      <c r="S463" s="50"/>
      <c r="T463" s="39">
        <f t="shared" si="53"/>
        <v>132</v>
      </c>
      <c r="U463" s="39">
        <f t="shared" si="53"/>
        <v>132</v>
      </c>
      <c r="V463" s="50"/>
      <c r="W463" s="50"/>
      <c r="X463" s="39">
        <f t="shared" si="55"/>
        <v>132</v>
      </c>
      <c r="Y463" s="39">
        <f t="shared" si="55"/>
        <v>132</v>
      </c>
    </row>
    <row r="464" spans="1:25" s="49" customFormat="1" ht="48" x14ac:dyDescent="0.2">
      <c r="A464" s="34" t="s">
        <v>151</v>
      </c>
      <c r="B464" s="40">
        <v>136</v>
      </c>
      <c r="C464" s="42">
        <v>412</v>
      </c>
      <c r="D464" s="35">
        <v>1</v>
      </c>
      <c r="E464" s="36">
        <v>0</v>
      </c>
      <c r="F464" s="36">
        <v>7827</v>
      </c>
      <c r="G464" s="36">
        <v>810</v>
      </c>
      <c r="H464" s="39">
        <v>0</v>
      </c>
      <c r="I464" s="39">
        <v>0</v>
      </c>
      <c r="J464" s="39">
        <v>132</v>
      </c>
      <c r="K464" s="39">
        <v>132</v>
      </c>
      <c r="L464" s="39">
        <f t="shared" si="49"/>
        <v>132</v>
      </c>
      <c r="M464" s="39">
        <f t="shared" si="50"/>
        <v>132</v>
      </c>
      <c r="N464" s="58"/>
      <c r="O464" s="58"/>
      <c r="P464" s="58">
        <f t="shared" si="51"/>
        <v>132</v>
      </c>
      <c r="Q464" s="39">
        <f t="shared" si="52"/>
        <v>132</v>
      </c>
      <c r="R464" s="50"/>
      <c r="S464" s="50"/>
      <c r="T464" s="39">
        <f t="shared" si="53"/>
        <v>132</v>
      </c>
      <c r="U464" s="39">
        <f t="shared" si="53"/>
        <v>132</v>
      </c>
      <c r="V464" s="50"/>
      <c r="W464" s="50"/>
      <c r="X464" s="39">
        <f t="shared" si="55"/>
        <v>132</v>
      </c>
      <c r="Y464" s="39">
        <f t="shared" si="55"/>
        <v>132</v>
      </c>
    </row>
    <row r="465" spans="1:25" s="49" customFormat="1" ht="36" x14ac:dyDescent="0.2">
      <c r="A465" s="34" t="s">
        <v>47</v>
      </c>
      <c r="B465" s="40">
        <v>136</v>
      </c>
      <c r="C465" s="41">
        <v>412</v>
      </c>
      <c r="D465" s="35">
        <v>1</v>
      </c>
      <c r="E465" s="36">
        <v>0</v>
      </c>
      <c r="F465" s="42">
        <v>8001</v>
      </c>
      <c r="G465" s="36"/>
      <c r="H465" s="39">
        <v>6039.7</v>
      </c>
      <c r="I465" s="39">
        <v>6039.7</v>
      </c>
      <c r="J465" s="57"/>
      <c r="K465" s="57"/>
      <c r="L465" s="39">
        <f t="shared" si="49"/>
        <v>6039.7</v>
      </c>
      <c r="M465" s="39">
        <f t="shared" si="50"/>
        <v>6039.7</v>
      </c>
      <c r="N465" s="58"/>
      <c r="O465" s="58"/>
      <c r="P465" s="58">
        <f t="shared" si="51"/>
        <v>6039.7</v>
      </c>
      <c r="Q465" s="39">
        <f t="shared" si="52"/>
        <v>6039.7</v>
      </c>
      <c r="R465" s="50"/>
      <c r="S465" s="50"/>
      <c r="T465" s="39">
        <f t="shared" si="53"/>
        <v>6039.7</v>
      </c>
      <c r="U465" s="39">
        <f t="shared" si="53"/>
        <v>6039.7</v>
      </c>
      <c r="V465" s="50"/>
      <c r="W465" s="50"/>
      <c r="X465" s="39">
        <f t="shared" si="55"/>
        <v>6039.7</v>
      </c>
      <c r="Y465" s="39">
        <f t="shared" si="55"/>
        <v>6039.7</v>
      </c>
    </row>
    <row r="466" spans="1:25" s="49" customFormat="1" ht="72" x14ac:dyDescent="0.2">
      <c r="A466" s="34" t="s">
        <v>45</v>
      </c>
      <c r="B466" s="40">
        <v>136</v>
      </c>
      <c r="C466" s="41">
        <v>412</v>
      </c>
      <c r="D466" s="35">
        <v>1</v>
      </c>
      <c r="E466" s="36">
        <v>0</v>
      </c>
      <c r="F466" s="42">
        <v>8001</v>
      </c>
      <c r="G466" s="36">
        <v>100</v>
      </c>
      <c r="H466" s="39">
        <v>5803.3</v>
      </c>
      <c r="I466" s="39">
        <v>5803.3</v>
      </c>
      <c r="J466" s="57"/>
      <c r="K466" s="57"/>
      <c r="L466" s="39">
        <f t="shared" si="49"/>
        <v>5803.3</v>
      </c>
      <c r="M466" s="39">
        <f t="shared" si="50"/>
        <v>5803.3</v>
      </c>
      <c r="N466" s="58"/>
      <c r="O466" s="58"/>
      <c r="P466" s="58">
        <f t="shared" si="51"/>
        <v>5803.3</v>
      </c>
      <c r="Q466" s="39">
        <f t="shared" si="52"/>
        <v>5803.3</v>
      </c>
      <c r="R466" s="50"/>
      <c r="S466" s="50"/>
      <c r="T466" s="39">
        <f t="shared" si="53"/>
        <v>5803.3</v>
      </c>
      <c r="U466" s="39">
        <f t="shared" si="53"/>
        <v>5803.3</v>
      </c>
      <c r="V466" s="50"/>
      <c r="W466" s="50"/>
      <c r="X466" s="39">
        <f t="shared" si="55"/>
        <v>5803.3</v>
      </c>
      <c r="Y466" s="39">
        <f t="shared" si="55"/>
        <v>5803.3</v>
      </c>
    </row>
    <row r="467" spans="1:25" s="49" customFormat="1" ht="36" x14ac:dyDescent="0.2">
      <c r="A467" s="34" t="s">
        <v>46</v>
      </c>
      <c r="B467" s="40">
        <v>136</v>
      </c>
      <c r="C467" s="41">
        <v>412</v>
      </c>
      <c r="D467" s="35">
        <v>1</v>
      </c>
      <c r="E467" s="36">
        <v>0</v>
      </c>
      <c r="F467" s="42">
        <v>8001</v>
      </c>
      <c r="G467" s="36">
        <v>120</v>
      </c>
      <c r="H467" s="39">
        <v>5803.3</v>
      </c>
      <c r="I467" s="39">
        <v>5803.3</v>
      </c>
      <c r="J467" s="57"/>
      <c r="K467" s="57"/>
      <c r="L467" s="39">
        <f t="shared" si="49"/>
        <v>5803.3</v>
      </c>
      <c r="M467" s="39">
        <f t="shared" si="50"/>
        <v>5803.3</v>
      </c>
      <c r="N467" s="58"/>
      <c r="O467" s="58"/>
      <c r="P467" s="58">
        <f t="shared" si="51"/>
        <v>5803.3</v>
      </c>
      <c r="Q467" s="39">
        <f t="shared" si="52"/>
        <v>5803.3</v>
      </c>
      <c r="R467" s="50"/>
      <c r="S467" s="50"/>
      <c r="T467" s="39">
        <f t="shared" si="53"/>
        <v>5803.3</v>
      </c>
      <c r="U467" s="39">
        <f t="shared" si="53"/>
        <v>5803.3</v>
      </c>
      <c r="V467" s="50"/>
      <c r="W467" s="50"/>
      <c r="X467" s="39">
        <f t="shared" si="55"/>
        <v>5803.3</v>
      </c>
      <c r="Y467" s="39">
        <f t="shared" si="55"/>
        <v>5803.3</v>
      </c>
    </row>
    <row r="468" spans="1:25" s="49" customFormat="1" ht="24" x14ac:dyDescent="0.2">
      <c r="A468" s="34" t="s">
        <v>15</v>
      </c>
      <c r="B468" s="40">
        <v>136</v>
      </c>
      <c r="C468" s="41">
        <v>412</v>
      </c>
      <c r="D468" s="35">
        <v>1</v>
      </c>
      <c r="E468" s="36">
        <v>0</v>
      </c>
      <c r="F468" s="42">
        <v>8001</v>
      </c>
      <c r="G468" s="36">
        <v>200</v>
      </c>
      <c r="H468" s="39">
        <v>232.8</v>
      </c>
      <c r="I468" s="39">
        <v>232.8</v>
      </c>
      <c r="J468" s="57"/>
      <c r="K468" s="57"/>
      <c r="L468" s="39">
        <f t="shared" si="49"/>
        <v>232.8</v>
      </c>
      <c r="M468" s="39">
        <f t="shared" si="50"/>
        <v>232.8</v>
      </c>
      <c r="N468" s="58"/>
      <c r="O468" s="58"/>
      <c r="P468" s="58">
        <f t="shared" si="51"/>
        <v>232.8</v>
      </c>
      <c r="Q468" s="39">
        <f t="shared" si="52"/>
        <v>232.8</v>
      </c>
      <c r="R468" s="50"/>
      <c r="S468" s="50"/>
      <c r="T468" s="39">
        <f t="shared" si="53"/>
        <v>232.8</v>
      </c>
      <c r="U468" s="39">
        <f t="shared" si="53"/>
        <v>232.8</v>
      </c>
      <c r="V468" s="50"/>
      <c r="W468" s="50"/>
      <c r="X468" s="39">
        <f t="shared" si="55"/>
        <v>232.8</v>
      </c>
      <c r="Y468" s="39">
        <f t="shared" si="55"/>
        <v>232.8</v>
      </c>
    </row>
    <row r="469" spans="1:25" s="49" customFormat="1" ht="36" x14ac:dyDescent="0.2">
      <c r="A469" s="34" t="s">
        <v>16</v>
      </c>
      <c r="B469" s="40">
        <v>136</v>
      </c>
      <c r="C469" s="41">
        <v>412</v>
      </c>
      <c r="D469" s="35">
        <v>1</v>
      </c>
      <c r="E469" s="36">
        <v>0</v>
      </c>
      <c r="F469" s="42">
        <v>8001</v>
      </c>
      <c r="G469" s="36">
        <v>240</v>
      </c>
      <c r="H469" s="39">
        <v>232.8</v>
      </c>
      <c r="I469" s="39">
        <v>232.8</v>
      </c>
      <c r="J469" s="57"/>
      <c r="K469" s="57"/>
      <c r="L469" s="39">
        <f t="shared" si="49"/>
        <v>232.8</v>
      </c>
      <c r="M469" s="39">
        <f t="shared" si="50"/>
        <v>232.8</v>
      </c>
      <c r="N469" s="58"/>
      <c r="O469" s="58"/>
      <c r="P469" s="58">
        <f t="shared" si="51"/>
        <v>232.8</v>
      </c>
      <c r="Q469" s="39">
        <f t="shared" si="52"/>
        <v>232.8</v>
      </c>
      <c r="R469" s="50"/>
      <c r="S469" s="50"/>
      <c r="T469" s="39">
        <f t="shared" si="53"/>
        <v>232.8</v>
      </c>
      <c r="U469" s="39">
        <f t="shared" si="53"/>
        <v>232.8</v>
      </c>
      <c r="V469" s="50"/>
      <c r="W469" s="50"/>
      <c r="X469" s="39">
        <f t="shared" si="55"/>
        <v>232.8</v>
      </c>
      <c r="Y469" s="39">
        <f t="shared" si="55"/>
        <v>232.8</v>
      </c>
    </row>
    <row r="470" spans="1:25" s="49" customFormat="1" ht="12" x14ac:dyDescent="0.2">
      <c r="A470" s="34" t="s">
        <v>48</v>
      </c>
      <c r="B470" s="40">
        <v>136</v>
      </c>
      <c r="C470" s="41">
        <v>412</v>
      </c>
      <c r="D470" s="35">
        <v>1</v>
      </c>
      <c r="E470" s="36">
        <v>0</v>
      </c>
      <c r="F470" s="42">
        <v>8001</v>
      </c>
      <c r="G470" s="36">
        <v>800</v>
      </c>
      <c r="H470" s="39">
        <v>3.6</v>
      </c>
      <c r="I470" s="39">
        <v>3.6</v>
      </c>
      <c r="J470" s="57"/>
      <c r="K470" s="57"/>
      <c r="L470" s="39">
        <f t="shared" si="49"/>
        <v>3.6</v>
      </c>
      <c r="M470" s="39">
        <f t="shared" si="50"/>
        <v>3.6</v>
      </c>
      <c r="N470" s="58"/>
      <c r="O470" s="58"/>
      <c r="P470" s="58">
        <f t="shared" si="51"/>
        <v>3.6</v>
      </c>
      <c r="Q470" s="39">
        <f t="shared" si="52"/>
        <v>3.6</v>
      </c>
      <c r="R470" s="50"/>
      <c r="S470" s="50"/>
      <c r="T470" s="39">
        <f t="shared" si="53"/>
        <v>3.6</v>
      </c>
      <c r="U470" s="39">
        <f t="shared" si="53"/>
        <v>3.6</v>
      </c>
      <c r="V470" s="50"/>
      <c r="W470" s="50"/>
      <c r="X470" s="39">
        <f t="shared" si="55"/>
        <v>3.6</v>
      </c>
      <c r="Y470" s="39">
        <f t="shared" si="55"/>
        <v>3.6</v>
      </c>
    </row>
    <row r="471" spans="1:25" s="49" customFormat="1" ht="12" x14ac:dyDescent="0.2">
      <c r="A471" s="34" t="s">
        <v>49</v>
      </c>
      <c r="B471" s="40">
        <v>136</v>
      </c>
      <c r="C471" s="41">
        <v>412</v>
      </c>
      <c r="D471" s="35">
        <v>1</v>
      </c>
      <c r="E471" s="36">
        <v>0</v>
      </c>
      <c r="F471" s="42">
        <v>8001</v>
      </c>
      <c r="G471" s="36">
        <v>850</v>
      </c>
      <c r="H471" s="39">
        <v>3.6</v>
      </c>
      <c r="I471" s="39">
        <v>3.6</v>
      </c>
      <c r="J471" s="57"/>
      <c r="K471" s="57"/>
      <c r="L471" s="39">
        <f t="shared" si="49"/>
        <v>3.6</v>
      </c>
      <c r="M471" s="39">
        <f t="shared" si="50"/>
        <v>3.6</v>
      </c>
      <c r="N471" s="58"/>
      <c r="O471" s="58"/>
      <c r="P471" s="58">
        <f t="shared" si="51"/>
        <v>3.6</v>
      </c>
      <c r="Q471" s="39">
        <f t="shared" si="52"/>
        <v>3.6</v>
      </c>
      <c r="R471" s="50"/>
      <c r="S471" s="50"/>
      <c r="T471" s="39">
        <f t="shared" si="53"/>
        <v>3.6</v>
      </c>
      <c r="U471" s="39">
        <f t="shared" si="53"/>
        <v>3.6</v>
      </c>
      <c r="V471" s="50"/>
      <c r="W471" s="50"/>
      <c r="X471" s="39">
        <f t="shared" si="55"/>
        <v>3.6</v>
      </c>
      <c r="Y471" s="39">
        <f t="shared" si="55"/>
        <v>3.6</v>
      </c>
    </row>
    <row r="472" spans="1:25" s="49" customFormat="1" ht="60" x14ac:dyDescent="0.2">
      <c r="A472" s="34" t="s">
        <v>158</v>
      </c>
      <c r="B472" s="40">
        <v>136</v>
      </c>
      <c r="C472" s="41">
        <v>412</v>
      </c>
      <c r="D472" s="35">
        <v>1</v>
      </c>
      <c r="E472" s="36">
        <v>0</v>
      </c>
      <c r="F472" s="42">
        <v>8231</v>
      </c>
      <c r="G472" s="36"/>
      <c r="H472" s="39">
        <v>128</v>
      </c>
      <c r="I472" s="39">
        <v>128</v>
      </c>
      <c r="J472" s="57"/>
      <c r="K472" s="57"/>
      <c r="L472" s="39">
        <f t="shared" si="49"/>
        <v>128</v>
      </c>
      <c r="M472" s="39">
        <f t="shared" si="50"/>
        <v>128</v>
      </c>
      <c r="N472" s="58"/>
      <c r="O472" s="58"/>
      <c r="P472" s="58">
        <f t="shared" si="51"/>
        <v>128</v>
      </c>
      <c r="Q472" s="39">
        <f t="shared" si="52"/>
        <v>128</v>
      </c>
      <c r="R472" s="50"/>
      <c r="S472" s="50"/>
      <c r="T472" s="39">
        <f t="shared" si="53"/>
        <v>128</v>
      </c>
      <c r="U472" s="39">
        <f t="shared" si="53"/>
        <v>128</v>
      </c>
      <c r="V472" s="50"/>
      <c r="W472" s="50"/>
      <c r="X472" s="39">
        <f t="shared" si="55"/>
        <v>128</v>
      </c>
      <c r="Y472" s="39">
        <f t="shared" si="55"/>
        <v>128</v>
      </c>
    </row>
    <row r="473" spans="1:25" s="49" customFormat="1" ht="12" x14ac:dyDescent="0.2">
      <c r="A473" s="34" t="s">
        <v>48</v>
      </c>
      <c r="B473" s="40">
        <v>136</v>
      </c>
      <c r="C473" s="41">
        <v>412</v>
      </c>
      <c r="D473" s="35">
        <v>1</v>
      </c>
      <c r="E473" s="36">
        <v>0</v>
      </c>
      <c r="F473" s="42">
        <v>8231</v>
      </c>
      <c r="G473" s="36">
        <v>800</v>
      </c>
      <c r="H473" s="39">
        <v>128</v>
      </c>
      <c r="I473" s="39">
        <v>128</v>
      </c>
      <c r="J473" s="57"/>
      <c r="K473" s="57"/>
      <c r="L473" s="39">
        <f t="shared" si="49"/>
        <v>128</v>
      </c>
      <c r="M473" s="39">
        <f t="shared" si="50"/>
        <v>128</v>
      </c>
      <c r="N473" s="58"/>
      <c r="O473" s="58"/>
      <c r="P473" s="58">
        <f t="shared" si="51"/>
        <v>128</v>
      </c>
      <c r="Q473" s="39">
        <f t="shared" si="52"/>
        <v>128</v>
      </c>
      <c r="R473" s="50"/>
      <c r="S473" s="50"/>
      <c r="T473" s="39">
        <f t="shared" si="53"/>
        <v>128</v>
      </c>
      <c r="U473" s="39">
        <f t="shared" si="53"/>
        <v>128</v>
      </c>
      <c r="V473" s="50"/>
      <c r="W473" s="50"/>
      <c r="X473" s="39">
        <f t="shared" si="55"/>
        <v>128</v>
      </c>
      <c r="Y473" s="39">
        <f t="shared" si="55"/>
        <v>128</v>
      </c>
    </row>
    <row r="474" spans="1:25" s="49" customFormat="1" ht="48" x14ac:dyDescent="0.2">
      <c r="A474" s="34" t="s">
        <v>151</v>
      </c>
      <c r="B474" s="40">
        <v>136</v>
      </c>
      <c r="C474" s="41">
        <v>412</v>
      </c>
      <c r="D474" s="35">
        <v>1</v>
      </c>
      <c r="E474" s="36">
        <v>0</v>
      </c>
      <c r="F474" s="42">
        <v>8231</v>
      </c>
      <c r="G474" s="36">
        <v>810</v>
      </c>
      <c r="H474" s="39">
        <v>128</v>
      </c>
      <c r="I474" s="39">
        <v>128</v>
      </c>
      <c r="J474" s="57"/>
      <c r="K474" s="57"/>
      <c r="L474" s="39">
        <f t="shared" si="49"/>
        <v>128</v>
      </c>
      <c r="M474" s="39">
        <f t="shared" si="50"/>
        <v>128</v>
      </c>
      <c r="N474" s="58"/>
      <c r="O474" s="58"/>
      <c r="P474" s="58">
        <f t="shared" si="51"/>
        <v>128</v>
      </c>
      <c r="Q474" s="39">
        <f t="shared" si="52"/>
        <v>128</v>
      </c>
      <c r="R474" s="50"/>
      <c r="S474" s="50"/>
      <c r="T474" s="39">
        <f t="shared" si="53"/>
        <v>128</v>
      </c>
      <c r="U474" s="39">
        <f t="shared" si="53"/>
        <v>128</v>
      </c>
      <c r="V474" s="50"/>
      <c r="W474" s="50"/>
      <c r="X474" s="39">
        <f t="shared" si="55"/>
        <v>128</v>
      </c>
      <c r="Y474" s="39">
        <f t="shared" si="55"/>
        <v>128</v>
      </c>
    </row>
    <row r="475" spans="1:25" s="49" customFormat="1" ht="36" x14ac:dyDescent="0.2">
      <c r="A475" s="34" t="s">
        <v>159</v>
      </c>
      <c r="B475" s="40">
        <v>136</v>
      </c>
      <c r="C475" s="41">
        <v>412</v>
      </c>
      <c r="D475" s="35">
        <v>1</v>
      </c>
      <c r="E475" s="36">
        <v>0</v>
      </c>
      <c r="F475" s="42">
        <v>8232</v>
      </c>
      <c r="G475" s="36"/>
      <c r="H475" s="39">
        <v>10.9</v>
      </c>
      <c r="I475" s="39">
        <v>10.9</v>
      </c>
      <c r="J475" s="57"/>
      <c r="K475" s="57"/>
      <c r="L475" s="39">
        <f t="shared" si="49"/>
        <v>10.9</v>
      </c>
      <c r="M475" s="39">
        <f t="shared" si="50"/>
        <v>10.9</v>
      </c>
      <c r="N475" s="58"/>
      <c r="O475" s="58"/>
      <c r="P475" s="58">
        <f t="shared" si="51"/>
        <v>10.9</v>
      </c>
      <c r="Q475" s="39">
        <f t="shared" si="52"/>
        <v>10.9</v>
      </c>
      <c r="R475" s="50"/>
      <c r="S475" s="50"/>
      <c r="T475" s="39">
        <f t="shared" si="53"/>
        <v>10.9</v>
      </c>
      <c r="U475" s="39">
        <f t="shared" si="53"/>
        <v>10.9</v>
      </c>
      <c r="V475" s="50"/>
      <c r="W475" s="50"/>
      <c r="X475" s="39">
        <f t="shared" si="55"/>
        <v>10.9</v>
      </c>
      <c r="Y475" s="39">
        <f t="shared" si="55"/>
        <v>10.9</v>
      </c>
    </row>
    <row r="476" spans="1:25" s="49" customFormat="1" ht="12" x14ac:dyDescent="0.2">
      <c r="A476" s="34" t="s">
        <v>48</v>
      </c>
      <c r="B476" s="40">
        <v>136</v>
      </c>
      <c r="C476" s="41">
        <v>412</v>
      </c>
      <c r="D476" s="35">
        <v>1</v>
      </c>
      <c r="E476" s="36">
        <v>0</v>
      </c>
      <c r="F476" s="42">
        <v>8232</v>
      </c>
      <c r="G476" s="36">
        <v>800</v>
      </c>
      <c r="H476" s="39">
        <v>10.9</v>
      </c>
      <c r="I476" s="39">
        <v>10.9</v>
      </c>
      <c r="J476" s="57"/>
      <c r="K476" s="57"/>
      <c r="L476" s="39">
        <f t="shared" si="49"/>
        <v>10.9</v>
      </c>
      <c r="M476" s="39">
        <f t="shared" si="50"/>
        <v>10.9</v>
      </c>
      <c r="N476" s="58"/>
      <c r="O476" s="58"/>
      <c r="P476" s="58">
        <f t="shared" ref="P476:P539" si="56">L476+N476</f>
        <v>10.9</v>
      </c>
      <c r="Q476" s="39">
        <f t="shared" ref="Q476:Q539" si="57">M476+O476</f>
        <v>10.9</v>
      </c>
      <c r="R476" s="50"/>
      <c r="S476" s="50"/>
      <c r="T476" s="39">
        <f t="shared" si="53"/>
        <v>10.9</v>
      </c>
      <c r="U476" s="39">
        <f t="shared" si="53"/>
        <v>10.9</v>
      </c>
      <c r="V476" s="50"/>
      <c r="W476" s="50"/>
      <c r="X476" s="39">
        <f t="shared" si="55"/>
        <v>10.9</v>
      </c>
      <c r="Y476" s="39">
        <f t="shared" si="55"/>
        <v>10.9</v>
      </c>
    </row>
    <row r="477" spans="1:25" s="49" customFormat="1" ht="48" x14ac:dyDescent="0.2">
      <c r="A477" s="34" t="s">
        <v>151</v>
      </c>
      <c r="B477" s="40">
        <v>136</v>
      </c>
      <c r="C477" s="41">
        <v>412</v>
      </c>
      <c r="D477" s="35">
        <v>1</v>
      </c>
      <c r="E477" s="36">
        <v>0</v>
      </c>
      <c r="F477" s="42">
        <v>8232</v>
      </c>
      <c r="G477" s="36">
        <v>810</v>
      </c>
      <c r="H477" s="39">
        <v>10.9</v>
      </c>
      <c r="I477" s="39">
        <v>10.9</v>
      </c>
      <c r="J477" s="57"/>
      <c r="K477" s="57"/>
      <c r="L477" s="39">
        <f t="shared" si="49"/>
        <v>10.9</v>
      </c>
      <c r="M477" s="39">
        <f t="shared" si="50"/>
        <v>10.9</v>
      </c>
      <c r="N477" s="58"/>
      <c r="O477" s="58"/>
      <c r="P477" s="58">
        <f t="shared" si="56"/>
        <v>10.9</v>
      </c>
      <c r="Q477" s="39">
        <f t="shared" si="57"/>
        <v>10.9</v>
      </c>
      <c r="R477" s="50"/>
      <c r="S477" s="50"/>
      <c r="T477" s="39">
        <f t="shared" si="53"/>
        <v>10.9</v>
      </c>
      <c r="U477" s="39">
        <f t="shared" si="53"/>
        <v>10.9</v>
      </c>
      <c r="V477" s="50"/>
      <c r="W477" s="50"/>
      <c r="X477" s="39">
        <f t="shared" si="55"/>
        <v>10.9</v>
      </c>
      <c r="Y477" s="39">
        <f t="shared" si="55"/>
        <v>10.9</v>
      </c>
    </row>
    <row r="478" spans="1:25" s="49" customFormat="1" ht="12" x14ac:dyDescent="0.2">
      <c r="A478" s="34" t="s">
        <v>53</v>
      </c>
      <c r="B478" s="40">
        <v>136</v>
      </c>
      <c r="C478" s="76">
        <v>1000</v>
      </c>
      <c r="D478" s="35"/>
      <c r="E478" s="36"/>
      <c r="F478" s="42"/>
      <c r="G478" s="36"/>
      <c r="H478" s="39">
        <v>695</v>
      </c>
      <c r="I478" s="39">
        <v>695</v>
      </c>
      <c r="J478" s="57"/>
      <c r="K478" s="57"/>
      <c r="L478" s="39">
        <f t="shared" si="49"/>
        <v>695</v>
      </c>
      <c r="M478" s="39">
        <f t="shared" si="50"/>
        <v>695</v>
      </c>
      <c r="N478" s="58"/>
      <c r="O478" s="58"/>
      <c r="P478" s="58">
        <f t="shared" si="56"/>
        <v>695</v>
      </c>
      <c r="Q478" s="39">
        <f t="shared" si="57"/>
        <v>695</v>
      </c>
      <c r="R478" s="50"/>
      <c r="S478" s="50"/>
      <c r="T478" s="39">
        <f t="shared" si="53"/>
        <v>695</v>
      </c>
      <c r="U478" s="39">
        <f t="shared" si="53"/>
        <v>695</v>
      </c>
      <c r="V478" s="50"/>
      <c r="W478" s="50"/>
      <c r="X478" s="39">
        <f t="shared" si="55"/>
        <v>695</v>
      </c>
      <c r="Y478" s="39">
        <f t="shared" si="55"/>
        <v>695</v>
      </c>
    </row>
    <row r="479" spans="1:25" s="49" customFormat="1" ht="12" x14ac:dyDescent="0.2">
      <c r="A479" s="34" t="s">
        <v>54</v>
      </c>
      <c r="B479" s="40">
        <v>136</v>
      </c>
      <c r="C479" s="76">
        <v>1003</v>
      </c>
      <c r="D479" s="35"/>
      <c r="E479" s="36"/>
      <c r="F479" s="42"/>
      <c r="G479" s="36"/>
      <c r="H479" s="39">
        <v>695</v>
      </c>
      <c r="I479" s="39">
        <v>695</v>
      </c>
      <c r="J479" s="57"/>
      <c r="K479" s="57"/>
      <c r="L479" s="39">
        <f t="shared" ref="L479:L542" si="58">J479+H479</f>
        <v>695</v>
      </c>
      <c r="M479" s="39">
        <f t="shared" ref="M479:M542" si="59">I479+K479</f>
        <v>695</v>
      </c>
      <c r="N479" s="58"/>
      <c r="O479" s="58"/>
      <c r="P479" s="58">
        <f t="shared" si="56"/>
        <v>695</v>
      </c>
      <c r="Q479" s="39">
        <f t="shared" si="57"/>
        <v>695</v>
      </c>
      <c r="R479" s="50"/>
      <c r="S479" s="50"/>
      <c r="T479" s="39">
        <f t="shared" si="53"/>
        <v>695</v>
      </c>
      <c r="U479" s="39">
        <f t="shared" si="53"/>
        <v>695</v>
      </c>
      <c r="V479" s="50"/>
      <c r="W479" s="50"/>
      <c r="X479" s="39">
        <f t="shared" si="55"/>
        <v>695</v>
      </c>
      <c r="Y479" s="39">
        <f t="shared" si="55"/>
        <v>695</v>
      </c>
    </row>
    <row r="480" spans="1:25" s="49" customFormat="1" ht="72" x14ac:dyDescent="0.2">
      <c r="A480" s="34" t="s">
        <v>160</v>
      </c>
      <c r="B480" s="40">
        <v>136</v>
      </c>
      <c r="C480" s="76">
        <v>1003</v>
      </c>
      <c r="D480" s="35">
        <v>10</v>
      </c>
      <c r="E480" s="36">
        <v>0</v>
      </c>
      <c r="F480" s="42">
        <v>0</v>
      </c>
      <c r="G480" s="36"/>
      <c r="H480" s="39">
        <v>695</v>
      </c>
      <c r="I480" s="39">
        <v>695</v>
      </c>
      <c r="J480" s="57"/>
      <c r="K480" s="57"/>
      <c r="L480" s="39">
        <f t="shared" si="58"/>
        <v>695</v>
      </c>
      <c r="M480" s="39">
        <f t="shared" si="59"/>
        <v>695</v>
      </c>
      <c r="N480" s="58"/>
      <c r="O480" s="58"/>
      <c r="P480" s="58">
        <f t="shared" si="56"/>
        <v>695</v>
      </c>
      <c r="Q480" s="39">
        <f t="shared" si="57"/>
        <v>695</v>
      </c>
      <c r="R480" s="50"/>
      <c r="S480" s="50"/>
      <c r="T480" s="39">
        <f t="shared" si="53"/>
        <v>695</v>
      </c>
      <c r="U480" s="39">
        <f t="shared" si="53"/>
        <v>695</v>
      </c>
      <c r="V480" s="50"/>
      <c r="W480" s="50"/>
      <c r="X480" s="39">
        <f t="shared" si="55"/>
        <v>695</v>
      </c>
      <c r="Y480" s="39">
        <f t="shared" si="55"/>
        <v>695</v>
      </c>
    </row>
    <row r="481" spans="1:25" s="49" customFormat="1" ht="60" x14ac:dyDescent="0.2">
      <c r="A481" s="34" t="s">
        <v>78</v>
      </c>
      <c r="B481" s="40">
        <v>136</v>
      </c>
      <c r="C481" s="76">
        <v>1003</v>
      </c>
      <c r="D481" s="35">
        <v>10</v>
      </c>
      <c r="E481" s="36">
        <v>0</v>
      </c>
      <c r="F481" s="42">
        <v>8709</v>
      </c>
      <c r="G481" s="36"/>
      <c r="H481" s="39">
        <v>695</v>
      </c>
      <c r="I481" s="39">
        <v>695</v>
      </c>
      <c r="J481" s="57"/>
      <c r="K481" s="57"/>
      <c r="L481" s="39">
        <f t="shared" si="58"/>
        <v>695</v>
      </c>
      <c r="M481" s="39">
        <f t="shared" si="59"/>
        <v>695</v>
      </c>
      <c r="N481" s="58"/>
      <c r="O481" s="58"/>
      <c r="P481" s="58">
        <f t="shared" si="56"/>
        <v>695</v>
      </c>
      <c r="Q481" s="39">
        <f t="shared" si="57"/>
        <v>695</v>
      </c>
      <c r="R481" s="50"/>
      <c r="S481" s="50"/>
      <c r="T481" s="39">
        <f t="shared" si="53"/>
        <v>695</v>
      </c>
      <c r="U481" s="39">
        <f t="shared" si="53"/>
        <v>695</v>
      </c>
      <c r="V481" s="50"/>
      <c r="W481" s="50"/>
      <c r="X481" s="39">
        <f t="shared" si="55"/>
        <v>695</v>
      </c>
      <c r="Y481" s="39">
        <f t="shared" si="55"/>
        <v>695</v>
      </c>
    </row>
    <row r="482" spans="1:25" s="49" customFormat="1" ht="24" x14ac:dyDescent="0.2">
      <c r="A482" s="34" t="s">
        <v>57</v>
      </c>
      <c r="B482" s="40">
        <v>136</v>
      </c>
      <c r="C482" s="76">
        <v>1003</v>
      </c>
      <c r="D482" s="35">
        <v>10</v>
      </c>
      <c r="E482" s="36">
        <v>0</v>
      </c>
      <c r="F482" s="42">
        <v>8709</v>
      </c>
      <c r="G482" s="36">
        <v>300</v>
      </c>
      <c r="H482" s="39">
        <v>695</v>
      </c>
      <c r="I482" s="39">
        <v>695</v>
      </c>
      <c r="J482" s="57"/>
      <c r="K482" s="57"/>
      <c r="L482" s="39">
        <f t="shared" si="58"/>
        <v>695</v>
      </c>
      <c r="M482" s="39">
        <f t="shared" si="59"/>
        <v>695</v>
      </c>
      <c r="N482" s="58"/>
      <c r="O482" s="58"/>
      <c r="P482" s="58">
        <f t="shared" si="56"/>
        <v>695</v>
      </c>
      <c r="Q482" s="39">
        <f t="shared" si="57"/>
        <v>695</v>
      </c>
      <c r="R482" s="50"/>
      <c r="S482" s="50"/>
      <c r="T482" s="39">
        <f t="shared" si="53"/>
        <v>695</v>
      </c>
      <c r="U482" s="39">
        <f t="shared" si="53"/>
        <v>695</v>
      </c>
      <c r="V482" s="50"/>
      <c r="W482" s="50"/>
      <c r="X482" s="39">
        <f t="shared" si="55"/>
        <v>695</v>
      </c>
      <c r="Y482" s="39">
        <f t="shared" si="55"/>
        <v>695</v>
      </c>
    </row>
    <row r="483" spans="1:25" s="49" customFormat="1" ht="36" x14ac:dyDescent="0.2">
      <c r="A483" s="34" t="s">
        <v>77</v>
      </c>
      <c r="B483" s="40">
        <v>136</v>
      </c>
      <c r="C483" s="76">
        <v>1003</v>
      </c>
      <c r="D483" s="35">
        <v>10</v>
      </c>
      <c r="E483" s="36">
        <v>0</v>
      </c>
      <c r="F483" s="42">
        <v>8709</v>
      </c>
      <c r="G483" s="36">
        <v>320</v>
      </c>
      <c r="H483" s="39">
        <v>695</v>
      </c>
      <c r="I483" s="39">
        <v>695</v>
      </c>
      <c r="J483" s="57"/>
      <c r="K483" s="57"/>
      <c r="L483" s="39">
        <f t="shared" si="58"/>
        <v>695</v>
      </c>
      <c r="M483" s="39">
        <f t="shared" si="59"/>
        <v>695</v>
      </c>
      <c r="N483" s="58"/>
      <c r="O483" s="58"/>
      <c r="P483" s="58">
        <f t="shared" si="56"/>
        <v>695</v>
      </c>
      <c r="Q483" s="39">
        <f t="shared" si="57"/>
        <v>695</v>
      </c>
      <c r="R483" s="50"/>
      <c r="S483" s="50"/>
      <c r="T483" s="39">
        <f t="shared" si="53"/>
        <v>695</v>
      </c>
      <c r="U483" s="39">
        <f t="shared" si="53"/>
        <v>695</v>
      </c>
      <c r="V483" s="50"/>
      <c r="W483" s="50"/>
      <c r="X483" s="39">
        <f t="shared" si="55"/>
        <v>695</v>
      </c>
      <c r="Y483" s="39">
        <f t="shared" si="55"/>
        <v>695</v>
      </c>
    </row>
    <row r="484" spans="1:25" s="49" customFormat="1" ht="77.45" customHeight="1" x14ac:dyDescent="0.2">
      <c r="A484" s="72" t="s">
        <v>161</v>
      </c>
      <c r="B484" s="78">
        <v>162</v>
      </c>
      <c r="C484" s="89"/>
      <c r="D484" s="90"/>
      <c r="E484" s="106"/>
      <c r="F484" s="91"/>
      <c r="G484" s="106"/>
      <c r="H484" s="73">
        <v>7730.6</v>
      </c>
      <c r="I484" s="73">
        <v>7244.2</v>
      </c>
      <c r="J484" s="92"/>
      <c r="K484" s="92"/>
      <c r="L484" s="73">
        <f t="shared" si="58"/>
        <v>7730.6</v>
      </c>
      <c r="M484" s="73">
        <f t="shared" si="59"/>
        <v>7244.2</v>
      </c>
      <c r="N484" s="84"/>
      <c r="O484" s="84"/>
      <c r="P484" s="84">
        <f t="shared" si="56"/>
        <v>7730.6</v>
      </c>
      <c r="Q484" s="73">
        <f t="shared" si="57"/>
        <v>7244.2</v>
      </c>
      <c r="R484" s="105"/>
      <c r="S484" s="105"/>
      <c r="T484" s="73">
        <f t="shared" si="53"/>
        <v>7730.6</v>
      </c>
      <c r="U484" s="73">
        <f t="shared" si="53"/>
        <v>7244.2</v>
      </c>
      <c r="V484" s="105"/>
      <c r="W484" s="105"/>
      <c r="X484" s="73">
        <f t="shared" si="55"/>
        <v>7730.6</v>
      </c>
      <c r="Y484" s="73">
        <f t="shared" si="55"/>
        <v>7244.2</v>
      </c>
    </row>
    <row r="485" spans="1:25" s="49" customFormat="1" ht="12" x14ac:dyDescent="0.2">
      <c r="A485" s="34" t="s">
        <v>11</v>
      </c>
      <c r="B485" s="40">
        <v>162</v>
      </c>
      <c r="C485" s="41">
        <v>100</v>
      </c>
      <c r="D485" s="35"/>
      <c r="E485" s="36"/>
      <c r="F485" s="42"/>
      <c r="G485" s="36"/>
      <c r="H485" s="39">
        <v>7730.6</v>
      </c>
      <c r="I485" s="39">
        <v>7244.2</v>
      </c>
      <c r="J485" s="57"/>
      <c r="K485" s="57"/>
      <c r="L485" s="39">
        <f t="shared" si="58"/>
        <v>7730.6</v>
      </c>
      <c r="M485" s="39">
        <f t="shared" si="59"/>
        <v>7244.2</v>
      </c>
      <c r="N485" s="58"/>
      <c r="O485" s="58"/>
      <c r="P485" s="58">
        <f t="shared" si="56"/>
        <v>7730.6</v>
      </c>
      <c r="Q485" s="39">
        <f t="shared" si="57"/>
        <v>7244.2</v>
      </c>
      <c r="R485" s="50"/>
      <c r="S485" s="50"/>
      <c r="T485" s="39">
        <f t="shared" si="53"/>
        <v>7730.6</v>
      </c>
      <c r="U485" s="39">
        <f t="shared" si="53"/>
        <v>7244.2</v>
      </c>
      <c r="V485" s="50"/>
      <c r="W485" s="50"/>
      <c r="X485" s="39">
        <f t="shared" si="55"/>
        <v>7730.6</v>
      </c>
      <c r="Y485" s="39">
        <f t="shared" si="55"/>
        <v>7244.2</v>
      </c>
    </row>
    <row r="486" spans="1:25" s="49" customFormat="1" ht="12" x14ac:dyDescent="0.2">
      <c r="A486" s="34" t="s">
        <v>17</v>
      </c>
      <c r="B486" s="40">
        <v>162</v>
      </c>
      <c r="C486" s="41">
        <v>113</v>
      </c>
      <c r="D486" s="35"/>
      <c r="E486" s="36"/>
      <c r="F486" s="42"/>
      <c r="G486" s="36"/>
      <c r="H486" s="39">
        <v>7730.6</v>
      </c>
      <c r="I486" s="39">
        <v>7244.2</v>
      </c>
      <c r="J486" s="57"/>
      <c r="K486" s="57"/>
      <c r="L486" s="39">
        <f t="shared" si="58"/>
        <v>7730.6</v>
      </c>
      <c r="M486" s="39">
        <f t="shared" si="59"/>
        <v>7244.2</v>
      </c>
      <c r="N486" s="58"/>
      <c r="O486" s="58"/>
      <c r="P486" s="58">
        <f t="shared" si="56"/>
        <v>7730.6</v>
      </c>
      <c r="Q486" s="39">
        <f t="shared" si="57"/>
        <v>7244.2</v>
      </c>
      <c r="R486" s="50"/>
      <c r="S486" s="50"/>
      <c r="T486" s="39">
        <f t="shared" si="53"/>
        <v>7730.6</v>
      </c>
      <c r="U486" s="39">
        <f t="shared" si="53"/>
        <v>7244.2</v>
      </c>
      <c r="V486" s="50"/>
      <c r="W486" s="50"/>
      <c r="X486" s="39">
        <f t="shared" si="55"/>
        <v>7730.6</v>
      </c>
      <c r="Y486" s="39">
        <f t="shared" si="55"/>
        <v>7244.2</v>
      </c>
    </row>
    <row r="487" spans="1:25" s="49" customFormat="1" ht="102" customHeight="1" x14ac:dyDescent="0.2">
      <c r="A487" s="34" t="s">
        <v>24</v>
      </c>
      <c r="B487" s="40">
        <v>162</v>
      </c>
      <c r="C487" s="41">
        <v>113</v>
      </c>
      <c r="D487" s="35">
        <v>7</v>
      </c>
      <c r="E487" s="36">
        <v>0</v>
      </c>
      <c r="F487" s="42">
        <v>0</v>
      </c>
      <c r="G487" s="36"/>
      <c r="H487" s="39">
        <v>211.1</v>
      </c>
      <c r="I487" s="39">
        <v>211.1</v>
      </c>
      <c r="J487" s="57"/>
      <c r="K487" s="57"/>
      <c r="L487" s="39">
        <f t="shared" si="58"/>
        <v>211.1</v>
      </c>
      <c r="M487" s="39">
        <f t="shared" si="59"/>
        <v>211.1</v>
      </c>
      <c r="N487" s="58"/>
      <c r="O487" s="58"/>
      <c r="P487" s="58">
        <f t="shared" si="56"/>
        <v>211.1</v>
      </c>
      <c r="Q487" s="39">
        <f t="shared" si="57"/>
        <v>211.1</v>
      </c>
      <c r="R487" s="50"/>
      <c r="S487" s="50"/>
      <c r="T487" s="39">
        <f t="shared" si="53"/>
        <v>211.1</v>
      </c>
      <c r="U487" s="39">
        <f t="shared" si="53"/>
        <v>211.1</v>
      </c>
      <c r="V487" s="50"/>
      <c r="W487" s="50"/>
      <c r="X487" s="39">
        <f t="shared" si="55"/>
        <v>211.1</v>
      </c>
      <c r="Y487" s="39">
        <f t="shared" si="55"/>
        <v>211.1</v>
      </c>
    </row>
    <row r="488" spans="1:25" s="49" customFormat="1" ht="43.9" customHeight="1" x14ac:dyDescent="0.2">
      <c r="A488" s="34" t="s">
        <v>25</v>
      </c>
      <c r="B488" s="40">
        <v>162</v>
      </c>
      <c r="C488" s="41">
        <v>113</v>
      </c>
      <c r="D488" s="35">
        <v>7</v>
      </c>
      <c r="E488" s="36">
        <v>0</v>
      </c>
      <c r="F488" s="42">
        <v>8066</v>
      </c>
      <c r="G488" s="36"/>
      <c r="H488" s="39">
        <v>211.1</v>
      </c>
      <c r="I488" s="39">
        <v>211.1</v>
      </c>
      <c r="J488" s="57"/>
      <c r="K488" s="57"/>
      <c r="L488" s="39">
        <f t="shared" si="58"/>
        <v>211.1</v>
      </c>
      <c r="M488" s="39">
        <f t="shared" si="59"/>
        <v>211.1</v>
      </c>
      <c r="N488" s="58"/>
      <c r="O488" s="58"/>
      <c r="P488" s="58">
        <f t="shared" si="56"/>
        <v>211.1</v>
      </c>
      <c r="Q488" s="39">
        <f t="shared" si="57"/>
        <v>211.1</v>
      </c>
      <c r="R488" s="50"/>
      <c r="S488" s="50"/>
      <c r="T488" s="39">
        <f t="shared" si="53"/>
        <v>211.1</v>
      </c>
      <c r="U488" s="39">
        <f t="shared" si="53"/>
        <v>211.1</v>
      </c>
      <c r="V488" s="50"/>
      <c r="W488" s="50"/>
      <c r="X488" s="39">
        <f t="shared" si="55"/>
        <v>211.1</v>
      </c>
      <c r="Y488" s="39">
        <f t="shared" si="55"/>
        <v>211.1</v>
      </c>
    </row>
    <row r="489" spans="1:25" s="49" customFormat="1" ht="24" x14ac:dyDescent="0.2">
      <c r="A489" s="34" t="s">
        <v>15</v>
      </c>
      <c r="B489" s="40">
        <v>162</v>
      </c>
      <c r="C489" s="41">
        <v>113</v>
      </c>
      <c r="D489" s="35">
        <v>7</v>
      </c>
      <c r="E489" s="36">
        <v>0</v>
      </c>
      <c r="F489" s="42">
        <v>8066</v>
      </c>
      <c r="G489" s="36">
        <v>200</v>
      </c>
      <c r="H489" s="39">
        <v>211.1</v>
      </c>
      <c r="I489" s="39">
        <v>211.1</v>
      </c>
      <c r="J489" s="57"/>
      <c r="K489" s="57"/>
      <c r="L489" s="39">
        <f t="shared" si="58"/>
        <v>211.1</v>
      </c>
      <c r="M489" s="39">
        <f t="shared" si="59"/>
        <v>211.1</v>
      </c>
      <c r="N489" s="58"/>
      <c r="O489" s="58"/>
      <c r="P489" s="58">
        <f t="shared" si="56"/>
        <v>211.1</v>
      </c>
      <c r="Q489" s="39">
        <f t="shared" si="57"/>
        <v>211.1</v>
      </c>
      <c r="R489" s="50"/>
      <c r="S489" s="50"/>
      <c r="T489" s="39">
        <f t="shared" si="53"/>
        <v>211.1</v>
      </c>
      <c r="U489" s="39">
        <f t="shared" si="53"/>
        <v>211.1</v>
      </c>
      <c r="V489" s="50"/>
      <c r="W489" s="50"/>
      <c r="X489" s="39">
        <f t="shared" si="55"/>
        <v>211.1</v>
      </c>
      <c r="Y489" s="39">
        <f t="shared" si="55"/>
        <v>211.1</v>
      </c>
    </row>
    <row r="490" spans="1:25" s="49" customFormat="1" ht="36" x14ac:dyDescent="0.2">
      <c r="A490" s="34" t="s">
        <v>16</v>
      </c>
      <c r="B490" s="40">
        <v>162</v>
      </c>
      <c r="C490" s="41">
        <v>113</v>
      </c>
      <c r="D490" s="35">
        <v>7</v>
      </c>
      <c r="E490" s="36">
        <v>0</v>
      </c>
      <c r="F490" s="42">
        <v>8066</v>
      </c>
      <c r="G490" s="36">
        <v>240</v>
      </c>
      <c r="H490" s="39">
        <v>211.1</v>
      </c>
      <c r="I490" s="39">
        <v>211.1</v>
      </c>
      <c r="J490" s="57"/>
      <c r="K490" s="57"/>
      <c r="L490" s="39">
        <f t="shared" si="58"/>
        <v>211.1</v>
      </c>
      <c r="M490" s="39">
        <f t="shared" si="59"/>
        <v>211.1</v>
      </c>
      <c r="N490" s="58"/>
      <c r="O490" s="58"/>
      <c r="P490" s="58">
        <f t="shared" si="56"/>
        <v>211.1</v>
      </c>
      <c r="Q490" s="39">
        <f t="shared" si="57"/>
        <v>211.1</v>
      </c>
      <c r="R490" s="50"/>
      <c r="S490" s="50"/>
      <c r="T490" s="39">
        <f t="shared" si="53"/>
        <v>211.1</v>
      </c>
      <c r="U490" s="39">
        <f t="shared" si="53"/>
        <v>211.1</v>
      </c>
      <c r="V490" s="50"/>
      <c r="W490" s="50"/>
      <c r="X490" s="39">
        <f t="shared" si="55"/>
        <v>211.1</v>
      </c>
      <c r="Y490" s="39">
        <f t="shared" si="55"/>
        <v>211.1</v>
      </c>
    </row>
    <row r="491" spans="1:25" s="49" customFormat="1" ht="72" customHeight="1" x14ac:dyDescent="0.2">
      <c r="A491" s="34" t="s">
        <v>162</v>
      </c>
      <c r="B491" s="40">
        <v>162</v>
      </c>
      <c r="C491" s="41">
        <v>113</v>
      </c>
      <c r="D491" s="35">
        <v>11</v>
      </c>
      <c r="E491" s="36">
        <v>0</v>
      </c>
      <c r="F491" s="42">
        <v>0</v>
      </c>
      <c r="G491" s="36"/>
      <c r="H491" s="39">
        <v>7519.5</v>
      </c>
      <c r="I491" s="39">
        <v>7033.1</v>
      </c>
      <c r="J491" s="57"/>
      <c r="K491" s="57"/>
      <c r="L491" s="39">
        <f t="shared" si="58"/>
        <v>7519.5</v>
      </c>
      <c r="M491" s="39">
        <f t="shared" si="59"/>
        <v>7033.1</v>
      </c>
      <c r="N491" s="58"/>
      <c r="O491" s="58"/>
      <c r="P491" s="58">
        <f t="shared" si="56"/>
        <v>7519.5</v>
      </c>
      <c r="Q491" s="39">
        <f t="shared" si="57"/>
        <v>7033.1</v>
      </c>
      <c r="R491" s="50"/>
      <c r="S491" s="50"/>
      <c r="T491" s="39">
        <f t="shared" si="53"/>
        <v>7519.5</v>
      </c>
      <c r="U491" s="39">
        <f t="shared" si="53"/>
        <v>7033.1</v>
      </c>
      <c r="V491" s="50"/>
      <c r="W491" s="50"/>
      <c r="X491" s="39">
        <f t="shared" si="55"/>
        <v>7519.5</v>
      </c>
      <c r="Y491" s="39">
        <f t="shared" si="55"/>
        <v>7033.1</v>
      </c>
    </row>
    <row r="492" spans="1:25" s="49" customFormat="1" ht="72" x14ac:dyDescent="0.2">
      <c r="A492" s="34" t="s">
        <v>44</v>
      </c>
      <c r="B492" s="40">
        <v>162</v>
      </c>
      <c r="C492" s="41">
        <v>113</v>
      </c>
      <c r="D492" s="35">
        <v>11</v>
      </c>
      <c r="E492" s="36">
        <v>0</v>
      </c>
      <c r="F492" s="42">
        <v>4899</v>
      </c>
      <c r="G492" s="36"/>
      <c r="H492" s="39">
        <v>486.4</v>
      </c>
      <c r="I492" s="39">
        <v>0</v>
      </c>
      <c r="J492" s="57"/>
      <c r="K492" s="57"/>
      <c r="L492" s="39">
        <f t="shared" si="58"/>
        <v>486.4</v>
      </c>
      <c r="M492" s="39">
        <f t="shared" si="59"/>
        <v>0</v>
      </c>
      <c r="N492" s="58"/>
      <c r="O492" s="58"/>
      <c r="P492" s="58">
        <f t="shared" si="56"/>
        <v>486.4</v>
      </c>
      <c r="Q492" s="39">
        <f t="shared" si="57"/>
        <v>0</v>
      </c>
      <c r="R492" s="50"/>
      <c r="S492" s="50"/>
      <c r="T492" s="39">
        <f t="shared" si="53"/>
        <v>486.4</v>
      </c>
      <c r="U492" s="39">
        <f t="shared" si="53"/>
        <v>0</v>
      </c>
      <c r="V492" s="50"/>
      <c r="W492" s="50"/>
      <c r="X492" s="39">
        <f t="shared" si="55"/>
        <v>486.4</v>
      </c>
      <c r="Y492" s="39">
        <f t="shared" si="55"/>
        <v>0</v>
      </c>
    </row>
    <row r="493" spans="1:25" s="49" customFormat="1" ht="72" x14ac:dyDescent="0.2">
      <c r="A493" s="34" t="s">
        <v>45</v>
      </c>
      <c r="B493" s="40">
        <v>162</v>
      </c>
      <c r="C493" s="41">
        <v>113</v>
      </c>
      <c r="D493" s="35">
        <v>11</v>
      </c>
      <c r="E493" s="36">
        <v>0</v>
      </c>
      <c r="F493" s="42">
        <v>4899</v>
      </c>
      <c r="G493" s="36">
        <v>100</v>
      </c>
      <c r="H493" s="39">
        <v>437.8</v>
      </c>
      <c r="I493" s="39">
        <v>0</v>
      </c>
      <c r="J493" s="57"/>
      <c r="K493" s="57"/>
      <c r="L493" s="39">
        <f t="shared" si="58"/>
        <v>437.8</v>
      </c>
      <c r="M493" s="39">
        <f t="shared" si="59"/>
        <v>0</v>
      </c>
      <c r="N493" s="58"/>
      <c r="O493" s="58"/>
      <c r="P493" s="58">
        <f t="shared" si="56"/>
        <v>437.8</v>
      </c>
      <c r="Q493" s="39">
        <f t="shared" si="57"/>
        <v>0</v>
      </c>
      <c r="R493" s="50"/>
      <c r="S493" s="50"/>
      <c r="T493" s="39">
        <f t="shared" si="53"/>
        <v>437.8</v>
      </c>
      <c r="U493" s="39">
        <f t="shared" si="53"/>
        <v>0</v>
      </c>
      <c r="V493" s="50"/>
      <c r="W493" s="50"/>
      <c r="X493" s="39">
        <f t="shared" si="55"/>
        <v>437.8</v>
      </c>
      <c r="Y493" s="39">
        <f t="shared" si="55"/>
        <v>0</v>
      </c>
    </row>
    <row r="494" spans="1:25" s="49" customFormat="1" ht="36" x14ac:dyDescent="0.2">
      <c r="A494" s="34" t="s">
        <v>46</v>
      </c>
      <c r="B494" s="40">
        <v>162</v>
      </c>
      <c r="C494" s="41">
        <v>113</v>
      </c>
      <c r="D494" s="35">
        <v>11</v>
      </c>
      <c r="E494" s="36">
        <v>0</v>
      </c>
      <c r="F494" s="42">
        <v>4899</v>
      </c>
      <c r="G494" s="36">
        <v>120</v>
      </c>
      <c r="H494" s="39">
        <v>437.8</v>
      </c>
      <c r="I494" s="39">
        <v>0</v>
      </c>
      <c r="J494" s="57"/>
      <c r="K494" s="57"/>
      <c r="L494" s="39">
        <f t="shared" si="58"/>
        <v>437.8</v>
      </c>
      <c r="M494" s="39">
        <f t="shared" si="59"/>
        <v>0</v>
      </c>
      <c r="N494" s="58"/>
      <c r="O494" s="58"/>
      <c r="P494" s="58">
        <f t="shared" si="56"/>
        <v>437.8</v>
      </c>
      <c r="Q494" s="39">
        <f t="shared" si="57"/>
        <v>0</v>
      </c>
      <c r="R494" s="50"/>
      <c r="S494" s="50"/>
      <c r="T494" s="39">
        <f t="shared" si="53"/>
        <v>437.8</v>
      </c>
      <c r="U494" s="39">
        <f t="shared" si="53"/>
        <v>0</v>
      </c>
      <c r="V494" s="50"/>
      <c r="W494" s="50"/>
      <c r="X494" s="39">
        <f t="shared" si="55"/>
        <v>437.8</v>
      </c>
      <c r="Y494" s="39">
        <f t="shared" si="55"/>
        <v>0</v>
      </c>
    </row>
    <row r="495" spans="1:25" s="49" customFormat="1" ht="24" x14ac:dyDescent="0.2">
      <c r="A495" s="34" t="s">
        <v>15</v>
      </c>
      <c r="B495" s="40">
        <v>162</v>
      </c>
      <c r="C495" s="41">
        <v>113</v>
      </c>
      <c r="D495" s="35">
        <v>11</v>
      </c>
      <c r="E495" s="36">
        <v>0</v>
      </c>
      <c r="F495" s="42">
        <v>4899</v>
      </c>
      <c r="G495" s="36">
        <v>200</v>
      </c>
      <c r="H495" s="39">
        <v>48.6</v>
      </c>
      <c r="I495" s="39">
        <v>0</v>
      </c>
      <c r="J495" s="57"/>
      <c r="K495" s="57"/>
      <c r="L495" s="39">
        <f t="shared" si="58"/>
        <v>48.6</v>
      </c>
      <c r="M495" s="39">
        <f t="shared" si="59"/>
        <v>0</v>
      </c>
      <c r="N495" s="58"/>
      <c r="O495" s="58"/>
      <c r="P495" s="58">
        <f t="shared" si="56"/>
        <v>48.6</v>
      </c>
      <c r="Q495" s="39">
        <f t="shared" si="57"/>
        <v>0</v>
      </c>
      <c r="R495" s="50"/>
      <c r="S495" s="50"/>
      <c r="T495" s="39">
        <f t="shared" si="53"/>
        <v>48.6</v>
      </c>
      <c r="U495" s="39">
        <f t="shared" si="53"/>
        <v>0</v>
      </c>
      <c r="V495" s="50"/>
      <c r="W495" s="50"/>
      <c r="X495" s="39">
        <f t="shared" si="55"/>
        <v>48.6</v>
      </c>
      <c r="Y495" s="39">
        <f t="shared" si="55"/>
        <v>0</v>
      </c>
    </row>
    <row r="496" spans="1:25" s="49" customFormat="1" ht="36" x14ac:dyDescent="0.2">
      <c r="A496" s="34" t="s">
        <v>16</v>
      </c>
      <c r="B496" s="40">
        <v>162</v>
      </c>
      <c r="C496" s="41">
        <v>113</v>
      </c>
      <c r="D496" s="35">
        <v>11</v>
      </c>
      <c r="E496" s="36">
        <v>0</v>
      </c>
      <c r="F496" s="42">
        <v>4899</v>
      </c>
      <c r="G496" s="36">
        <v>240</v>
      </c>
      <c r="H496" s="39">
        <v>48.6</v>
      </c>
      <c r="I496" s="39">
        <v>0</v>
      </c>
      <c r="J496" s="57"/>
      <c r="K496" s="57"/>
      <c r="L496" s="39">
        <f t="shared" si="58"/>
        <v>48.6</v>
      </c>
      <c r="M496" s="39">
        <f t="shared" si="59"/>
        <v>0</v>
      </c>
      <c r="N496" s="58"/>
      <c r="O496" s="58"/>
      <c r="P496" s="58">
        <f t="shared" si="56"/>
        <v>48.6</v>
      </c>
      <c r="Q496" s="39">
        <f t="shared" si="57"/>
        <v>0</v>
      </c>
      <c r="R496" s="50"/>
      <c r="S496" s="50"/>
      <c r="T496" s="39">
        <f t="shared" si="53"/>
        <v>48.6</v>
      </c>
      <c r="U496" s="39">
        <f t="shared" si="53"/>
        <v>0</v>
      </c>
      <c r="V496" s="50"/>
      <c r="W496" s="50"/>
      <c r="X496" s="39">
        <f t="shared" si="55"/>
        <v>48.6</v>
      </c>
      <c r="Y496" s="39">
        <f t="shared" si="55"/>
        <v>0</v>
      </c>
    </row>
    <row r="497" spans="1:25" s="49" customFormat="1" ht="36" x14ac:dyDescent="0.2">
      <c r="A497" s="34" t="s">
        <v>47</v>
      </c>
      <c r="B497" s="40">
        <v>162</v>
      </c>
      <c r="C497" s="41">
        <v>113</v>
      </c>
      <c r="D497" s="35">
        <v>11</v>
      </c>
      <c r="E497" s="36">
        <v>0</v>
      </c>
      <c r="F497" s="42">
        <v>8001</v>
      </c>
      <c r="G497" s="36"/>
      <c r="H497" s="39">
        <v>6815.6</v>
      </c>
      <c r="I497" s="39">
        <v>6815.6</v>
      </c>
      <c r="J497" s="57"/>
      <c r="K497" s="57"/>
      <c r="L497" s="39">
        <f t="shared" si="58"/>
        <v>6815.6</v>
      </c>
      <c r="M497" s="39">
        <f t="shared" si="59"/>
        <v>6815.6</v>
      </c>
      <c r="N497" s="58"/>
      <c r="O497" s="58"/>
      <c r="P497" s="58">
        <f t="shared" si="56"/>
        <v>6815.6</v>
      </c>
      <c r="Q497" s="39">
        <f t="shared" si="57"/>
        <v>6815.6</v>
      </c>
      <c r="R497" s="50"/>
      <c r="S497" s="50"/>
      <c r="T497" s="39">
        <f t="shared" si="53"/>
        <v>6815.6</v>
      </c>
      <c r="U497" s="39">
        <f t="shared" si="53"/>
        <v>6815.6</v>
      </c>
      <c r="V497" s="50"/>
      <c r="W497" s="50"/>
      <c r="X497" s="39">
        <f t="shared" si="55"/>
        <v>6815.6</v>
      </c>
      <c r="Y497" s="39">
        <f t="shared" si="55"/>
        <v>6815.6</v>
      </c>
    </row>
    <row r="498" spans="1:25" s="49" customFormat="1" ht="72" x14ac:dyDescent="0.2">
      <c r="A498" s="34" t="s">
        <v>45</v>
      </c>
      <c r="B498" s="40">
        <v>162</v>
      </c>
      <c r="C498" s="41">
        <v>113</v>
      </c>
      <c r="D498" s="35">
        <v>11</v>
      </c>
      <c r="E498" s="36">
        <v>0</v>
      </c>
      <c r="F498" s="42">
        <v>8001</v>
      </c>
      <c r="G498" s="36">
        <v>100</v>
      </c>
      <c r="H498" s="39">
        <v>6391.3</v>
      </c>
      <c r="I498" s="39">
        <v>6391.3</v>
      </c>
      <c r="J498" s="57"/>
      <c r="K498" s="57"/>
      <c r="L498" s="39">
        <f t="shared" si="58"/>
        <v>6391.3</v>
      </c>
      <c r="M498" s="39">
        <f t="shared" si="59"/>
        <v>6391.3</v>
      </c>
      <c r="N498" s="58"/>
      <c r="O498" s="58"/>
      <c r="P498" s="58">
        <f t="shared" si="56"/>
        <v>6391.3</v>
      </c>
      <c r="Q498" s="39">
        <f t="shared" si="57"/>
        <v>6391.3</v>
      </c>
      <c r="R498" s="50"/>
      <c r="S498" s="50"/>
      <c r="T498" s="39">
        <f t="shared" si="53"/>
        <v>6391.3</v>
      </c>
      <c r="U498" s="39">
        <f t="shared" si="53"/>
        <v>6391.3</v>
      </c>
      <c r="V498" s="50"/>
      <c r="W498" s="50"/>
      <c r="X498" s="39">
        <f t="shared" si="55"/>
        <v>6391.3</v>
      </c>
      <c r="Y498" s="39">
        <f t="shared" si="55"/>
        <v>6391.3</v>
      </c>
    </row>
    <row r="499" spans="1:25" s="49" customFormat="1" ht="36" x14ac:dyDescent="0.2">
      <c r="A499" s="34" t="s">
        <v>46</v>
      </c>
      <c r="B499" s="40">
        <v>162</v>
      </c>
      <c r="C499" s="41">
        <v>113</v>
      </c>
      <c r="D499" s="35">
        <v>11</v>
      </c>
      <c r="E499" s="36">
        <v>0</v>
      </c>
      <c r="F499" s="42">
        <v>8001</v>
      </c>
      <c r="G499" s="36">
        <v>120</v>
      </c>
      <c r="H499" s="39">
        <v>6391.3</v>
      </c>
      <c r="I499" s="39">
        <v>6391.3</v>
      </c>
      <c r="J499" s="57"/>
      <c r="K499" s="57"/>
      <c r="L499" s="39">
        <f t="shared" si="58"/>
        <v>6391.3</v>
      </c>
      <c r="M499" s="39">
        <f t="shared" si="59"/>
        <v>6391.3</v>
      </c>
      <c r="N499" s="58"/>
      <c r="O499" s="58"/>
      <c r="P499" s="58">
        <f t="shared" si="56"/>
        <v>6391.3</v>
      </c>
      <c r="Q499" s="39">
        <f t="shared" si="57"/>
        <v>6391.3</v>
      </c>
      <c r="R499" s="50"/>
      <c r="S499" s="50"/>
      <c r="T499" s="39">
        <f t="shared" si="53"/>
        <v>6391.3</v>
      </c>
      <c r="U499" s="39">
        <f t="shared" si="53"/>
        <v>6391.3</v>
      </c>
      <c r="V499" s="50"/>
      <c r="W499" s="50"/>
      <c r="X499" s="39">
        <f t="shared" si="55"/>
        <v>6391.3</v>
      </c>
      <c r="Y499" s="39">
        <f t="shared" si="55"/>
        <v>6391.3</v>
      </c>
    </row>
    <row r="500" spans="1:25" s="49" customFormat="1" ht="24" x14ac:dyDescent="0.2">
      <c r="A500" s="34" t="s">
        <v>15</v>
      </c>
      <c r="B500" s="40">
        <v>162</v>
      </c>
      <c r="C500" s="41">
        <v>113</v>
      </c>
      <c r="D500" s="35">
        <v>11</v>
      </c>
      <c r="E500" s="36">
        <v>0</v>
      </c>
      <c r="F500" s="42">
        <v>8001</v>
      </c>
      <c r="G500" s="36">
        <v>200</v>
      </c>
      <c r="H500" s="39">
        <v>421.1</v>
      </c>
      <c r="I500" s="39">
        <v>421.1</v>
      </c>
      <c r="J500" s="57"/>
      <c r="K500" s="57"/>
      <c r="L500" s="39">
        <f t="shared" si="58"/>
        <v>421.1</v>
      </c>
      <c r="M500" s="39">
        <f t="shared" si="59"/>
        <v>421.1</v>
      </c>
      <c r="N500" s="58"/>
      <c r="O500" s="58"/>
      <c r="P500" s="58">
        <f t="shared" si="56"/>
        <v>421.1</v>
      </c>
      <c r="Q500" s="39">
        <f t="shared" si="57"/>
        <v>421.1</v>
      </c>
      <c r="R500" s="50"/>
      <c r="S500" s="50"/>
      <c r="T500" s="39">
        <f t="shared" si="53"/>
        <v>421.1</v>
      </c>
      <c r="U500" s="39">
        <f t="shared" si="53"/>
        <v>421.1</v>
      </c>
      <c r="V500" s="50"/>
      <c r="W500" s="50"/>
      <c r="X500" s="39">
        <f t="shared" si="55"/>
        <v>421.1</v>
      </c>
      <c r="Y500" s="39">
        <f t="shared" si="55"/>
        <v>421.1</v>
      </c>
    </row>
    <row r="501" spans="1:25" s="49" customFormat="1" ht="36" x14ac:dyDescent="0.2">
      <c r="A501" s="34" t="s">
        <v>16</v>
      </c>
      <c r="B501" s="40">
        <v>162</v>
      </c>
      <c r="C501" s="41">
        <v>113</v>
      </c>
      <c r="D501" s="35">
        <v>11</v>
      </c>
      <c r="E501" s="36">
        <v>0</v>
      </c>
      <c r="F501" s="42">
        <v>8001</v>
      </c>
      <c r="G501" s="36">
        <v>240</v>
      </c>
      <c r="H501" s="39">
        <v>421.1</v>
      </c>
      <c r="I501" s="39">
        <v>421.1</v>
      </c>
      <c r="J501" s="57"/>
      <c r="K501" s="57"/>
      <c r="L501" s="39">
        <f t="shared" si="58"/>
        <v>421.1</v>
      </c>
      <c r="M501" s="39">
        <f t="shared" si="59"/>
        <v>421.1</v>
      </c>
      <c r="N501" s="58"/>
      <c r="O501" s="58"/>
      <c r="P501" s="58">
        <f t="shared" si="56"/>
        <v>421.1</v>
      </c>
      <c r="Q501" s="39">
        <f t="shared" si="57"/>
        <v>421.1</v>
      </c>
      <c r="R501" s="50"/>
      <c r="S501" s="50"/>
      <c r="T501" s="39">
        <f t="shared" si="53"/>
        <v>421.1</v>
      </c>
      <c r="U501" s="39">
        <f t="shared" si="53"/>
        <v>421.1</v>
      </c>
      <c r="V501" s="50"/>
      <c r="W501" s="50"/>
      <c r="X501" s="39">
        <f t="shared" si="55"/>
        <v>421.1</v>
      </c>
      <c r="Y501" s="39">
        <f t="shared" si="55"/>
        <v>421.1</v>
      </c>
    </row>
    <row r="502" spans="1:25" s="49" customFormat="1" ht="12" x14ac:dyDescent="0.2">
      <c r="A502" s="34" t="s">
        <v>48</v>
      </c>
      <c r="B502" s="40">
        <v>162</v>
      </c>
      <c r="C502" s="41">
        <v>113</v>
      </c>
      <c r="D502" s="35">
        <v>11</v>
      </c>
      <c r="E502" s="36">
        <v>0</v>
      </c>
      <c r="F502" s="42">
        <v>8001</v>
      </c>
      <c r="G502" s="36">
        <v>800</v>
      </c>
      <c r="H502" s="39">
        <v>3.2</v>
      </c>
      <c r="I502" s="39">
        <v>3.2</v>
      </c>
      <c r="J502" s="57"/>
      <c r="K502" s="57"/>
      <c r="L502" s="39">
        <f t="shared" si="58"/>
        <v>3.2</v>
      </c>
      <c r="M502" s="39">
        <f t="shared" si="59"/>
        <v>3.2</v>
      </c>
      <c r="N502" s="58"/>
      <c r="O502" s="58"/>
      <c r="P502" s="58">
        <f t="shared" si="56"/>
        <v>3.2</v>
      </c>
      <c r="Q502" s="39">
        <f t="shared" si="57"/>
        <v>3.2</v>
      </c>
      <c r="R502" s="50"/>
      <c r="S502" s="50"/>
      <c r="T502" s="39">
        <f t="shared" si="53"/>
        <v>3.2</v>
      </c>
      <c r="U502" s="39">
        <f t="shared" si="53"/>
        <v>3.2</v>
      </c>
      <c r="V502" s="50"/>
      <c r="W502" s="50"/>
      <c r="X502" s="39">
        <f t="shared" si="55"/>
        <v>3.2</v>
      </c>
      <c r="Y502" s="39">
        <f t="shared" si="55"/>
        <v>3.2</v>
      </c>
    </row>
    <row r="503" spans="1:25" s="49" customFormat="1" ht="12" x14ac:dyDescent="0.2">
      <c r="A503" s="34" t="s">
        <v>49</v>
      </c>
      <c r="B503" s="40">
        <v>162</v>
      </c>
      <c r="C503" s="41">
        <v>113</v>
      </c>
      <c r="D503" s="35">
        <v>11</v>
      </c>
      <c r="E503" s="36">
        <v>0</v>
      </c>
      <c r="F503" s="42">
        <v>8001</v>
      </c>
      <c r="G503" s="36">
        <v>850</v>
      </c>
      <c r="H503" s="39">
        <v>3.2</v>
      </c>
      <c r="I503" s="39">
        <v>3.2</v>
      </c>
      <c r="J503" s="57"/>
      <c r="K503" s="57"/>
      <c r="L503" s="39">
        <f t="shared" si="58"/>
        <v>3.2</v>
      </c>
      <c r="M503" s="39">
        <f t="shared" si="59"/>
        <v>3.2</v>
      </c>
      <c r="N503" s="58"/>
      <c r="O503" s="58"/>
      <c r="P503" s="58">
        <f t="shared" si="56"/>
        <v>3.2</v>
      </c>
      <c r="Q503" s="39">
        <f t="shared" si="57"/>
        <v>3.2</v>
      </c>
      <c r="R503" s="50"/>
      <c r="S503" s="50"/>
      <c r="T503" s="39">
        <f t="shared" si="53"/>
        <v>3.2</v>
      </c>
      <c r="U503" s="39">
        <f t="shared" si="53"/>
        <v>3.2</v>
      </c>
      <c r="V503" s="50"/>
      <c r="W503" s="50"/>
      <c r="X503" s="39">
        <f t="shared" si="55"/>
        <v>3.2</v>
      </c>
      <c r="Y503" s="39">
        <f t="shared" si="55"/>
        <v>3.2</v>
      </c>
    </row>
    <row r="504" spans="1:25" s="49" customFormat="1" ht="60" x14ac:dyDescent="0.2">
      <c r="A504" s="34" t="s">
        <v>163</v>
      </c>
      <c r="B504" s="40">
        <v>162</v>
      </c>
      <c r="C504" s="41">
        <v>113</v>
      </c>
      <c r="D504" s="35">
        <v>11</v>
      </c>
      <c r="E504" s="36">
        <v>0</v>
      </c>
      <c r="F504" s="42">
        <v>8060</v>
      </c>
      <c r="G504" s="36"/>
      <c r="H504" s="39">
        <v>17.5</v>
      </c>
      <c r="I504" s="39">
        <v>17.5</v>
      </c>
      <c r="J504" s="57"/>
      <c r="K504" s="57"/>
      <c r="L504" s="39">
        <f t="shared" si="58"/>
        <v>17.5</v>
      </c>
      <c r="M504" s="39">
        <f t="shared" si="59"/>
        <v>17.5</v>
      </c>
      <c r="N504" s="58"/>
      <c r="O504" s="58"/>
      <c r="P504" s="58">
        <f t="shared" si="56"/>
        <v>17.5</v>
      </c>
      <c r="Q504" s="39">
        <f t="shared" si="57"/>
        <v>17.5</v>
      </c>
      <c r="R504" s="50"/>
      <c r="S504" s="50"/>
      <c r="T504" s="39">
        <f t="shared" si="53"/>
        <v>17.5</v>
      </c>
      <c r="U504" s="39">
        <f t="shared" si="53"/>
        <v>17.5</v>
      </c>
      <c r="V504" s="50"/>
      <c r="W504" s="50"/>
      <c r="X504" s="39">
        <f t="shared" si="55"/>
        <v>17.5</v>
      </c>
      <c r="Y504" s="39">
        <f t="shared" si="55"/>
        <v>17.5</v>
      </c>
    </row>
    <row r="505" spans="1:25" s="49" customFormat="1" ht="24" x14ac:dyDescent="0.2">
      <c r="A505" s="34" t="s">
        <v>15</v>
      </c>
      <c r="B505" s="40">
        <v>162</v>
      </c>
      <c r="C505" s="41">
        <v>113</v>
      </c>
      <c r="D505" s="35">
        <v>11</v>
      </c>
      <c r="E505" s="36">
        <v>0</v>
      </c>
      <c r="F505" s="42">
        <v>8060</v>
      </c>
      <c r="G505" s="36">
        <v>200</v>
      </c>
      <c r="H505" s="39">
        <v>17.5</v>
      </c>
      <c r="I505" s="39">
        <v>17.5</v>
      </c>
      <c r="J505" s="57"/>
      <c r="K505" s="57"/>
      <c r="L505" s="39">
        <f t="shared" si="58"/>
        <v>17.5</v>
      </c>
      <c r="M505" s="39">
        <f t="shared" si="59"/>
        <v>17.5</v>
      </c>
      <c r="N505" s="58"/>
      <c r="O505" s="58"/>
      <c r="P505" s="58">
        <f t="shared" si="56"/>
        <v>17.5</v>
      </c>
      <c r="Q505" s="39">
        <f t="shared" si="57"/>
        <v>17.5</v>
      </c>
      <c r="R505" s="50"/>
      <c r="S505" s="50"/>
      <c r="T505" s="39">
        <f t="shared" si="53"/>
        <v>17.5</v>
      </c>
      <c r="U505" s="39">
        <f t="shared" si="53"/>
        <v>17.5</v>
      </c>
      <c r="V505" s="50"/>
      <c r="W505" s="50"/>
      <c r="X505" s="39">
        <f t="shared" si="55"/>
        <v>17.5</v>
      </c>
      <c r="Y505" s="39">
        <f t="shared" si="55"/>
        <v>17.5</v>
      </c>
    </row>
    <row r="506" spans="1:25" s="49" customFormat="1" ht="36" x14ac:dyDescent="0.2">
      <c r="A506" s="34" t="s">
        <v>16</v>
      </c>
      <c r="B506" s="40">
        <v>162</v>
      </c>
      <c r="C506" s="41">
        <v>113</v>
      </c>
      <c r="D506" s="35">
        <v>11</v>
      </c>
      <c r="E506" s="36">
        <v>0</v>
      </c>
      <c r="F506" s="42">
        <v>8060</v>
      </c>
      <c r="G506" s="36">
        <v>240</v>
      </c>
      <c r="H506" s="39">
        <v>17.5</v>
      </c>
      <c r="I506" s="39">
        <v>17.5</v>
      </c>
      <c r="J506" s="57"/>
      <c r="K506" s="57"/>
      <c r="L506" s="39">
        <f t="shared" si="58"/>
        <v>17.5</v>
      </c>
      <c r="M506" s="39">
        <f t="shared" si="59"/>
        <v>17.5</v>
      </c>
      <c r="N506" s="58"/>
      <c r="O506" s="58"/>
      <c r="P506" s="58">
        <f t="shared" si="56"/>
        <v>17.5</v>
      </c>
      <c r="Q506" s="39">
        <f t="shared" si="57"/>
        <v>17.5</v>
      </c>
      <c r="R506" s="50"/>
      <c r="S506" s="50"/>
      <c r="T506" s="39">
        <f t="shared" si="53"/>
        <v>17.5</v>
      </c>
      <c r="U506" s="39">
        <f t="shared" si="53"/>
        <v>17.5</v>
      </c>
      <c r="V506" s="50"/>
      <c r="W506" s="50"/>
      <c r="X506" s="39">
        <f t="shared" si="55"/>
        <v>17.5</v>
      </c>
      <c r="Y506" s="39">
        <f t="shared" si="55"/>
        <v>17.5</v>
      </c>
    </row>
    <row r="507" spans="1:25" s="49" customFormat="1" ht="96" x14ac:dyDescent="0.2">
      <c r="A507" s="34" t="s">
        <v>164</v>
      </c>
      <c r="B507" s="40">
        <v>162</v>
      </c>
      <c r="C507" s="41">
        <v>113</v>
      </c>
      <c r="D507" s="35">
        <v>11</v>
      </c>
      <c r="E507" s="36">
        <v>0</v>
      </c>
      <c r="F507" s="42">
        <v>8061</v>
      </c>
      <c r="G507" s="36"/>
      <c r="H507" s="39">
        <v>200</v>
      </c>
      <c r="I507" s="39">
        <v>200</v>
      </c>
      <c r="J507" s="57"/>
      <c r="K507" s="57"/>
      <c r="L507" s="39">
        <f t="shared" si="58"/>
        <v>200</v>
      </c>
      <c r="M507" s="39">
        <f t="shared" si="59"/>
        <v>200</v>
      </c>
      <c r="N507" s="58"/>
      <c r="O507" s="58"/>
      <c r="P507" s="58">
        <f t="shared" si="56"/>
        <v>200</v>
      </c>
      <c r="Q507" s="39">
        <f t="shared" si="57"/>
        <v>200</v>
      </c>
      <c r="R507" s="50"/>
      <c r="S507" s="50"/>
      <c r="T507" s="39">
        <f t="shared" si="53"/>
        <v>200</v>
      </c>
      <c r="U507" s="39">
        <f t="shared" si="53"/>
        <v>200</v>
      </c>
      <c r="V507" s="50"/>
      <c r="W507" s="50"/>
      <c r="X507" s="39">
        <f t="shared" si="55"/>
        <v>200</v>
      </c>
      <c r="Y507" s="39">
        <f t="shared" si="55"/>
        <v>200</v>
      </c>
    </row>
    <row r="508" spans="1:25" s="49" customFormat="1" ht="24" x14ac:dyDescent="0.2">
      <c r="A508" s="34" t="s">
        <v>15</v>
      </c>
      <c r="B508" s="40">
        <v>162</v>
      </c>
      <c r="C508" s="41">
        <v>113</v>
      </c>
      <c r="D508" s="35">
        <v>11</v>
      </c>
      <c r="E508" s="36">
        <v>0</v>
      </c>
      <c r="F508" s="42">
        <v>8061</v>
      </c>
      <c r="G508" s="36">
        <v>200</v>
      </c>
      <c r="H508" s="39">
        <v>200</v>
      </c>
      <c r="I508" s="39">
        <v>200</v>
      </c>
      <c r="J508" s="57"/>
      <c r="K508" s="57"/>
      <c r="L508" s="39">
        <f t="shared" si="58"/>
        <v>200</v>
      </c>
      <c r="M508" s="39">
        <f t="shared" si="59"/>
        <v>200</v>
      </c>
      <c r="N508" s="58"/>
      <c r="O508" s="58"/>
      <c r="P508" s="58">
        <f t="shared" si="56"/>
        <v>200</v>
      </c>
      <c r="Q508" s="39">
        <f t="shared" si="57"/>
        <v>200</v>
      </c>
      <c r="R508" s="50"/>
      <c r="S508" s="50"/>
      <c r="T508" s="39">
        <f t="shared" si="53"/>
        <v>200</v>
      </c>
      <c r="U508" s="39">
        <f t="shared" si="53"/>
        <v>200</v>
      </c>
      <c r="V508" s="50"/>
      <c r="W508" s="50"/>
      <c r="X508" s="39">
        <f t="shared" si="55"/>
        <v>200</v>
      </c>
      <c r="Y508" s="39">
        <f t="shared" si="55"/>
        <v>200</v>
      </c>
    </row>
    <row r="509" spans="1:25" s="49" customFormat="1" ht="36" x14ac:dyDescent="0.2">
      <c r="A509" s="34" t="s">
        <v>16</v>
      </c>
      <c r="B509" s="40">
        <v>162</v>
      </c>
      <c r="C509" s="41">
        <v>113</v>
      </c>
      <c r="D509" s="35">
        <v>11</v>
      </c>
      <c r="E509" s="36">
        <v>0</v>
      </c>
      <c r="F509" s="42">
        <v>8061</v>
      </c>
      <c r="G509" s="36">
        <v>240</v>
      </c>
      <c r="H509" s="39">
        <v>200</v>
      </c>
      <c r="I509" s="39">
        <v>200</v>
      </c>
      <c r="J509" s="57"/>
      <c r="K509" s="57"/>
      <c r="L509" s="39">
        <f t="shared" si="58"/>
        <v>200</v>
      </c>
      <c r="M509" s="39">
        <f t="shared" si="59"/>
        <v>200</v>
      </c>
      <c r="N509" s="58"/>
      <c r="O509" s="58"/>
      <c r="P509" s="58">
        <f t="shared" si="56"/>
        <v>200</v>
      </c>
      <c r="Q509" s="39">
        <f t="shared" si="57"/>
        <v>200</v>
      </c>
      <c r="R509" s="50"/>
      <c r="S509" s="50"/>
      <c r="T509" s="39">
        <f t="shared" si="53"/>
        <v>200</v>
      </c>
      <c r="U509" s="39">
        <f t="shared" si="53"/>
        <v>200</v>
      </c>
      <c r="V509" s="50"/>
      <c r="W509" s="50"/>
      <c r="X509" s="39">
        <f t="shared" si="55"/>
        <v>200</v>
      </c>
      <c r="Y509" s="39">
        <f t="shared" si="55"/>
        <v>200</v>
      </c>
    </row>
    <row r="510" spans="1:25" s="49" customFormat="1" ht="36" x14ac:dyDescent="0.2">
      <c r="A510" s="72" t="s">
        <v>165</v>
      </c>
      <c r="B510" s="40">
        <v>298</v>
      </c>
      <c r="C510" s="41"/>
      <c r="D510" s="35"/>
      <c r="E510" s="36"/>
      <c r="F510" s="42"/>
      <c r="G510" s="36"/>
      <c r="H510" s="73">
        <v>32983.199999999997</v>
      </c>
      <c r="I510" s="73">
        <v>32896.300000000003</v>
      </c>
      <c r="J510" s="57"/>
      <c r="K510" s="57"/>
      <c r="L510" s="39">
        <f t="shared" si="58"/>
        <v>32983.199999999997</v>
      </c>
      <c r="M510" s="39">
        <f t="shared" si="59"/>
        <v>32896.300000000003</v>
      </c>
      <c r="N510" s="58"/>
      <c r="O510" s="58"/>
      <c r="P510" s="58">
        <f t="shared" si="56"/>
        <v>32983.199999999997</v>
      </c>
      <c r="Q510" s="39">
        <f t="shared" si="57"/>
        <v>32896.300000000003</v>
      </c>
      <c r="R510" s="50"/>
      <c r="S510" s="50"/>
      <c r="T510" s="39">
        <f t="shared" si="53"/>
        <v>32983.199999999997</v>
      </c>
      <c r="U510" s="39">
        <f t="shared" si="53"/>
        <v>32896.300000000003</v>
      </c>
      <c r="V510" s="50"/>
      <c r="W510" s="50"/>
      <c r="X510" s="39">
        <f t="shared" si="55"/>
        <v>32983.199999999997</v>
      </c>
      <c r="Y510" s="39">
        <f t="shared" si="55"/>
        <v>32896.300000000003</v>
      </c>
    </row>
    <row r="511" spans="1:25" s="49" customFormat="1" ht="12" x14ac:dyDescent="0.2">
      <c r="A511" s="34" t="s">
        <v>11</v>
      </c>
      <c r="B511" s="40">
        <v>298</v>
      </c>
      <c r="C511" s="41">
        <v>100</v>
      </c>
      <c r="D511" s="35"/>
      <c r="E511" s="56"/>
      <c r="F511" s="42"/>
      <c r="G511" s="56"/>
      <c r="H511" s="39">
        <v>27901.8</v>
      </c>
      <c r="I511" s="39">
        <v>27920.9</v>
      </c>
      <c r="J511" s="57"/>
      <c r="K511" s="57"/>
      <c r="L511" s="39">
        <f t="shared" si="58"/>
        <v>27901.8</v>
      </c>
      <c r="M511" s="39">
        <f t="shared" si="59"/>
        <v>27920.9</v>
      </c>
      <c r="N511" s="58"/>
      <c r="O511" s="58"/>
      <c r="P511" s="58">
        <f t="shared" si="56"/>
        <v>27901.8</v>
      </c>
      <c r="Q511" s="39">
        <f t="shared" si="57"/>
        <v>27920.9</v>
      </c>
      <c r="R511" s="50"/>
      <c r="S511" s="50"/>
      <c r="T511" s="39">
        <f t="shared" si="53"/>
        <v>27901.8</v>
      </c>
      <c r="U511" s="39">
        <f t="shared" si="53"/>
        <v>27920.9</v>
      </c>
      <c r="V511" s="50"/>
      <c r="W511" s="50"/>
      <c r="X511" s="39">
        <f t="shared" si="55"/>
        <v>27901.8</v>
      </c>
      <c r="Y511" s="39">
        <f t="shared" si="55"/>
        <v>27920.9</v>
      </c>
    </row>
    <row r="512" spans="1:25" s="49" customFormat="1" ht="48" x14ac:dyDescent="0.2">
      <c r="A512" s="34" t="s">
        <v>166</v>
      </c>
      <c r="B512" s="40">
        <v>298</v>
      </c>
      <c r="C512" s="41">
        <v>102</v>
      </c>
      <c r="D512" s="35"/>
      <c r="E512" s="56"/>
      <c r="F512" s="42"/>
      <c r="G512" s="56"/>
      <c r="H512" s="39">
        <v>2424.8000000000002</v>
      </c>
      <c r="I512" s="39">
        <v>2424.8000000000002</v>
      </c>
      <c r="J512" s="57"/>
      <c r="K512" s="57"/>
      <c r="L512" s="39">
        <f t="shared" si="58"/>
        <v>2424.8000000000002</v>
      </c>
      <c r="M512" s="39">
        <f t="shared" si="59"/>
        <v>2424.8000000000002</v>
      </c>
      <c r="N512" s="58"/>
      <c r="O512" s="58"/>
      <c r="P512" s="58">
        <f t="shared" si="56"/>
        <v>2424.8000000000002</v>
      </c>
      <c r="Q512" s="39">
        <f t="shared" si="57"/>
        <v>2424.8000000000002</v>
      </c>
      <c r="R512" s="50"/>
      <c r="S512" s="50"/>
      <c r="T512" s="39">
        <f t="shared" si="53"/>
        <v>2424.8000000000002</v>
      </c>
      <c r="U512" s="39">
        <f t="shared" si="53"/>
        <v>2424.8000000000002</v>
      </c>
      <c r="V512" s="50"/>
      <c r="W512" s="50"/>
      <c r="X512" s="39">
        <f t="shared" si="55"/>
        <v>2424.8000000000002</v>
      </c>
      <c r="Y512" s="39">
        <f t="shared" si="55"/>
        <v>2424.8000000000002</v>
      </c>
    </row>
    <row r="513" spans="1:25" s="49" customFormat="1" ht="72" x14ac:dyDescent="0.2">
      <c r="A513" s="34" t="s">
        <v>167</v>
      </c>
      <c r="B513" s="40">
        <v>298</v>
      </c>
      <c r="C513" s="41">
        <v>102</v>
      </c>
      <c r="D513" s="35">
        <v>51</v>
      </c>
      <c r="E513" s="56">
        <v>0</v>
      </c>
      <c r="F513" s="42">
        <v>0</v>
      </c>
      <c r="G513" s="56"/>
      <c r="H513" s="39">
        <v>2424.8000000000002</v>
      </c>
      <c r="I513" s="39">
        <v>2424.8000000000002</v>
      </c>
      <c r="J513" s="57"/>
      <c r="K513" s="57"/>
      <c r="L513" s="39">
        <f t="shared" si="58"/>
        <v>2424.8000000000002</v>
      </c>
      <c r="M513" s="39">
        <f t="shared" si="59"/>
        <v>2424.8000000000002</v>
      </c>
      <c r="N513" s="58"/>
      <c r="O513" s="58"/>
      <c r="P513" s="58">
        <f t="shared" si="56"/>
        <v>2424.8000000000002</v>
      </c>
      <c r="Q513" s="39">
        <f t="shared" si="57"/>
        <v>2424.8000000000002</v>
      </c>
      <c r="R513" s="50"/>
      <c r="S513" s="50"/>
      <c r="T513" s="39">
        <f t="shared" si="53"/>
        <v>2424.8000000000002</v>
      </c>
      <c r="U513" s="39">
        <f t="shared" si="53"/>
        <v>2424.8000000000002</v>
      </c>
      <c r="V513" s="50"/>
      <c r="W513" s="50"/>
      <c r="X513" s="39">
        <f t="shared" si="55"/>
        <v>2424.8000000000002</v>
      </c>
      <c r="Y513" s="39">
        <f t="shared" si="55"/>
        <v>2424.8000000000002</v>
      </c>
    </row>
    <row r="514" spans="1:25" s="49" customFormat="1" ht="24" x14ac:dyDescent="0.2">
      <c r="A514" s="34" t="s">
        <v>168</v>
      </c>
      <c r="B514" s="40">
        <v>298</v>
      </c>
      <c r="C514" s="41">
        <v>102</v>
      </c>
      <c r="D514" s="35">
        <v>51</v>
      </c>
      <c r="E514" s="56">
        <v>1</v>
      </c>
      <c r="F514" s="42">
        <v>0</v>
      </c>
      <c r="G514" s="56"/>
      <c r="H514" s="39">
        <v>2424.8000000000002</v>
      </c>
      <c r="I514" s="39">
        <v>2424.8000000000002</v>
      </c>
      <c r="J514" s="57"/>
      <c r="K514" s="57"/>
      <c r="L514" s="39">
        <f t="shared" si="58"/>
        <v>2424.8000000000002</v>
      </c>
      <c r="M514" s="39">
        <f t="shared" si="59"/>
        <v>2424.8000000000002</v>
      </c>
      <c r="N514" s="58"/>
      <c r="O514" s="58"/>
      <c r="P514" s="58">
        <f t="shared" si="56"/>
        <v>2424.8000000000002</v>
      </c>
      <c r="Q514" s="39">
        <f t="shared" si="57"/>
        <v>2424.8000000000002</v>
      </c>
      <c r="R514" s="50"/>
      <c r="S514" s="50"/>
      <c r="T514" s="39">
        <f t="shared" si="53"/>
        <v>2424.8000000000002</v>
      </c>
      <c r="U514" s="39">
        <f t="shared" si="53"/>
        <v>2424.8000000000002</v>
      </c>
      <c r="V514" s="50"/>
      <c r="W514" s="50"/>
      <c r="X514" s="39">
        <f t="shared" si="55"/>
        <v>2424.8000000000002</v>
      </c>
      <c r="Y514" s="39">
        <f t="shared" si="55"/>
        <v>2424.8000000000002</v>
      </c>
    </row>
    <row r="515" spans="1:25" s="49" customFormat="1" ht="36" x14ac:dyDescent="0.2">
      <c r="A515" s="34" t="s">
        <v>47</v>
      </c>
      <c r="B515" s="40">
        <v>298</v>
      </c>
      <c r="C515" s="41">
        <v>102</v>
      </c>
      <c r="D515" s="35">
        <v>51</v>
      </c>
      <c r="E515" s="56">
        <v>1</v>
      </c>
      <c r="F515" s="42">
        <v>8001</v>
      </c>
      <c r="G515" s="56"/>
      <c r="H515" s="39">
        <v>2424.8000000000002</v>
      </c>
      <c r="I515" s="39">
        <v>2424.8000000000002</v>
      </c>
      <c r="J515" s="57"/>
      <c r="K515" s="57"/>
      <c r="L515" s="39">
        <f t="shared" si="58"/>
        <v>2424.8000000000002</v>
      </c>
      <c r="M515" s="39">
        <f t="shared" si="59"/>
        <v>2424.8000000000002</v>
      </c>
      <c r="N515" s="58"/>
      <c r="O515" s="58"/>
      <c r="P515" s="58">
        <f t="shared" si="56"/>
        <v>2424.8000000000002</v>
      </c>
      <c r="Q515" s="39">
        <f t="shared" si="57"/>
        <v>2424.8000000000002</v>
      </c>
      <c r="R515" s="50"/>
      <c r="S515" s="50"/>
      <c r="T515" s="39">
        <f t="shared" si="53"/>
        <v>2424.8000000000002</v>
      </c>
      <c r="U515" s="39">
        <f t="shared" si="53"/>
        <v>2424.8000000000002</v>
      </c>
      <c r="V515" s="50"/>
      <c r="W515" s="50"/>
      <c r="X515" s="39">
        <f t="shared" si="55"/>
        <v>2424.8000000000002</v>
      </c>
      <c r="Y515" s="39">
        <f t="shared" si="55"/>
        <v>2424.8000000000002</v>
      </c>
    </row>
    <row r="516" spans="1:25" s="49" customFormat="1" ht="72" x14ac:dyDescent="0.2">
      <c r="A516" s="34" t="s">
        <v>45</v>
      </c>
      <c r="B516" s="40">
        <v>298</v>
      </c>
      <c r="C516" s="41">
        <v>102</v>
      </c>
      <c r="D516" s="35">
        <v>51</v>
      </c>
      <c r="E516" s="56">
        <v>1</v>
      </c>
      <c r="F516" s="42">
        <v>8001</v>
      </c>
      <c r="G516" s="56">
        <v>100</v>
      </c>
      <c r="H516" s="39">
        <v>2424.8000000000002</v>
      </c>
      <c r="I516" s="39">
        <v>2424.8000000000002</v>
      </c>
      <c r="J516" s="57"/>
      <c r="K516" s="57"/>
      <c r="L516" s="39">
        <f t="shared" si="58"/>
        <v>2424.8000000000002</v>
      </c>
      <c r="M516" s="39">
        <f t="shared" si="59"/>
        <v>2424.8000000000002</v>
      </c>
      <c r="N516" s="58"/>
      <c r="O516" s="58"/>
      <c r="P516" s="58">
        <f t="shared" si="56"/>
        <v>2424.8000000000002</v>
      </c>
      <c r="Q516" s="39">
        <f t="shared" si="57"/>
        <v>2424.8000000000002</v>
      </c>
      <c r="R516" s="50"/>
      <c r="S516" s="50"/>
      <c r="T516" s="39">
        <f t="shared" si="53"/>
        <v>2424.8000000000002</v>
      </c>
      <c r="U516" s="39">
        <f t="shared" si="53"/>
        <v>2424.8000000000002</v>
      </c>
      <c r="V516" s="50"/>
      <c r="W516" s="50"/>
      <c r="X516" s="39">
        <f t="shared" si="55"/>
        <v>2424.8000000000002</v>
      </c>
      <c r="Y516" s="39">
        <f t="shared" si="55"/>
        <v>2424.8000000000002</v>
      </c>
    </row>
    <row r="517" spans="1:25" s="49" customFormat="1" ht="36" x14ac:dyDescent="0.2">
      <c r="A517" s="34" t="s">
        <v>46</v>
      </c>
      <c r="B517" s="40">
        <v>298</v>
      </c>
      <c r="C517" s="41">
        <v>102</v>
      </c>
      <c r="D517" s="35">
        <v>51</v>
      </c>
      <c r="E517" s="56">
        <v>1</v>
      </c>
      <c r="F517" s="42">
        <v>8001</v>
      </c>
      <c r="G517" s="36">
        <v>120</v>
      </c>
      <c r="H517" s="39">
        <v>2424.8000000000002</v>
      </c>
      <c r="I517" s="39">
        <v>2424.8000000000002</v>
      </c>
      <c r="J517" s="57"/>
      <c r="K517" s="57"/>
      <c r="L517" s="39">
        <f t="shared" si="58"/>
        <v>2424.8000000000002</v>
      </c>
      <c r="M517" s="39">
        <f t="shared" si="59"/>
        <v>2424.8000000000002</v>
      </c>
      <c r="N517" s="58"/>
      <c r="O517" s="58"/>
      <c r="P517" s="58">
        <f t="shared" si="56"/>
        <v>2424.8000000000002</v>
      </c>
      <c r="Q517" s="39">
        <f t="shared" si="57"/>
        <v>2424.8000000000002</v>
      </c>
      <c r="R517" s="50"/>
      <c r="S517" s="50"/>
      <c r="T517" s="39">
        <f t="shared" si="53"/>
        <v>2424.8000000000002</v>
      </c>
      <c r="U517" s="39">
        <f t="shared" si="53"/>
        <v>2424.8000000000002</v>
      </c>
      <c r="V517" s="50"/>
      <c r="W517" s="50"/>
      <c r="X517" s="39">
        <f t="shared" si="55"/>
        <v>2424.8000000000002</v>
      </c>
      <c r="Y517" s="39">
        <f t="shared" si="55"/>
        <v>2424.8000000000002</v>
      </c>
    </row>
    <row r="518" spans="1:25" s="49" customFormat="1" ht="72" x14ac:dyDescent="0.2">
      <c r="A518" s="34" t="s">
        <v>12</v>
      </c>
      <c r="B518" s="40">
        <v>298</v>
      </c>
      <c r="C518" s="41">
        <v>104</v>
      </c>
      <c r="D518" s="35"/>
      <c r="E518" s="56"/>
      <c r="F518" s="42"/>
      <c r="G518" s="56"/>
      <c r="H518" s="39">
        <v>15224.3</v>
      </c>
      <c r="I518" s="39">
        <v>15526.3</v>
      </c>
      <c r="J518" s="57"/>
      <c r="K518" s="57"/>
      <c r="L518" s="39">
        <f t="shared" si="58"/>
        <v>15224.3</v>
      </c>
      <c r="M518" s="39">
        <f t="shared" si="59"/>
        <v>15526.3</v>
      </c>
      <c r="N518" s="58"/>
      <c r="O518" s="58"/>
      <c r="P518" s="58">
        <f t="shared" si="56"/>
        <v>15224.3</v>
      </c>
      <c r="Q518" s="39">
        <f t="shared" si="57"/>
        <v>15526.3</v>
      </c>
      <c r="R518" s="50"/>
      <c r="S518" s="50"/>
      <c r="T518" s="39">
        <f t="shared" si="53"/>
        <v>15224.3</v>
      </c>
      <c r="U518" s="39">
        <f t="shared" si="53"/>
        <v>15526.3</v>
      </c>
      <c r="V518" s="50"/>
      <c r="W518" s="50"/>
      <c r="X518" s="39">
        <f t="shared" si="55"/>
        <v>15224.3</v>
      </c>
      <c r="Y518" s="39">
        <f t="shared" si="55"/>
        <v>15526.3</v>
      </c>
    </row>
    <row r="519" spans="1:25" s="49" customFormat="1" ht="96" x14ac:dyDescent="0.2">
      <c r="A519" s="34" t="s">
        <v>24</v>
      </c>
      <c r="B519" s="40">
        <v>298</v>
      </c>
      <c r="C519" s="41">
        <v>104</v>
      </c>
      <c r="D519" s="35">
        <v>7</v>
      </c>
      <c r="E519" s="56">
        <v>0</v>
      </c>
      <c r="F519" s="42">
        <v>0</v>
      </c>
      <c r="G519" s="36"/>
      <c r="H519" s="39">
        <v>15224.3</v>
      </c>
      <c r="I519" s="39">
        <v>15526.3</v>
      </c>
      <c r="J519" s="57"/>
      <c r="K519" s="57"/>
      <c r="L519" s="39">
        <f t="shared" si="58"/>
        <v>15224.3</v>
      </c>
      <c r="M519" s="39">
        <f t="shared" si="59"/>
        <v>15526.3</v>
      </c>
      <c r="N519" s="58"/>
      <c r="O519" s="58"/>
      <c r="P519" s="58">
        <f t="shared" si="56"/>
        <v>15224.3</v>
      </c>
      <c r="Q519" s="39">
        <f t="shared" si="57"/>
        <v>15526.3</v>
      </c>
      <c r="R519" s="50"/>
      <c r="S519" s="50"/>
      <c r="T519" s="39">
        <f t="shared" si="53"/>
        <v>15224.3</v>
      </c>
      <c r="U519" s="39">
        <f t="shared" si="53"/>
        <v>15526.3</v>
      </c>
      <c r="V519" s="50"/>
      <c r="W519" s="50"/>
      <c r="X519" s="39">
        <f t="shared" si="55"/>
        <v>15224.3</v>
      </c>
      <c r="Y519" s="39">
        <f t="shared" si="55"/>
        <v>15526.3</v>
      </c>
    </row>
    <row r="520" spans="1:25" s="49" customFormat="1" ht="48" x14ac:dyDescent="0.2">
      <c r="A520" s="34" t="s">
        <v>169</v>
      </c>
      <c r="B520" s="40">
        <v>298</v>
      </c>
      <c r="C520" s="41">
        <v>104</v>
      </c>
      <c r="D520" s="35">
        <v>7</v>
      </c>
      <c r="E520" s="36">
        <v>0</v>
      </c>
      <c r="F520" s="42">
        <v>7867</v>
      </c>
      <c r="G520" s="36"/>
      <c r="H520" s="39">
        <v>584.5</v>
      </c>
      <c r="I520" s="39">
        <v>886.5</v>
      </c>
      <c r="J520" s="57"/>
      <c r="K520" s="57"/>
      <c r="L520" s="39">
        <f t="shared" si="58"/>
        <v>584.5</v>
      </c>
      <c r="M520" s="39">
        <f t="shared" si="59"/>
        <v>886.5</v>
      </c>
      <c r="N520" s="58"/>
      <c r="O520" s="58"/>
      <c r="P520" s="58">
        <f t="shared" si="56"/>
        <v>584.5</v>
      </c>
      <c r="Q520" s="39">
        <f t="shared" si="57"/>
        <v>886.5</v>
      </c>
      <c r="R520" s="50"/>
      <c r="S520" s="50"/>
      <c r="T520" s="39">
        <f t="shared" si="53"/>
        <v>584.5</v>
      </c>
      <c r="U520" s="39">
        <f t="shared" si="53"/>
        <v>886.5</v>
      </c>
      <c r="V520" s="50"/>
      <c r="W520" s="50"/>
      <c r="X520" s="39">
        <f t="shared" si="55"/>
        <v>584.5</v>
      </c>
      <c r="Y520" s="39">
        <f t="shared" si="55"/>
        <v>886.5</v>
      </c>
    </row>
    <row r="521" spans="1:25" s="49" customFormat="1" ht="72" x14ac:dyDescent="0.2">
      <c r="A521" s="34" t="s">
        <v>45</v>
      </c>
      <c r="B521" s="40">
        <v>298</v>
      </c>
      <c r="C521" s="41">
        <v>104</v>
      </c>
      <c r="D521" s="35">
        <v>7</v>
      </c>
      <c r="E521" s="36">
        <v>0</v>
      </c>
      <c r="F521" s="42">
        <v>7867</v>
      </c>
      <c r="G521" s="36">
        <v>100</v>
      </c>
      <c r="H521" s="39">
        <v>584.5</v>
      </c>
      <c r="I521" s="39">
        <v>886.5</v>
      </c>
      <c r="J521" s="57"/>
      <c r="K521" s="57"/>
      <c r="L521" s="39">
        <f t="shared" si="58"/>
        <v>584.5</v>
      </c>
      <c r="M521" s="39">
        <f t="shared" si="59"/>
        <v>886.5</v>
      </c>
      <c r="N521" s="58"/>
      <c r="O521" s="58"/>
      <c r="P521" s="58">
        <f t="shared" si="56"/>
        <v>584.5</v>
      </c>
      <c r="Q521" s="39">
        <f t="shared" si="57"/>
        <v>886.5</v>
      </c>
      <c r="R521" s="50"/>
      <c r="S521" s="50"/>
      <c r="T521" s="39">
        <f t="shared" si="53"/>
        <v>584.5</v>
      </c>
      <c r="U521" s="39">
        <f t="shared" si="53"/>
        <v>886.5</v>
      </c>
      <c r="V521" s="50"/>
      <c r="W521" s="50"/>
      <c r="X521" s="39">
        <f t="shared" si="55"/>
        <v>584.5</v>
      </c>
      <c r="Y521" s="39">
        <f t="shared" si="55"/>
        <v>886.5</v>
      </c>
    </row>
    <row r="522" spans="1:25" s="49" customFormat="1" ht="36" x14ac:dyDescent="0.2">
      <c r="A522" s="34" t="s">
        <v>46</v>
      </c>
      <c r="B522" s="40">
        <v>298</v>
      </c>
      <c r="C522" s="41">
        <v>104</v>
      </c>
      <c r="D522" s="35">
        <v>7</v>
      </c>
      <c r="E522" s="36">
        <v>0</v>
      </c>
      <c r="F522" s="42">
        <v>7867</v>
      </c>
      <c r="G522" s="36">
        <v>120</v>
      </c>
      <c r="H522" s="39">
        <v>584.5</v>
      </c>
      <c r="I522" s="39">
        <v>886.5</v>
      </c>
      <c r="J522" s="57"/>
      <c r="K522" s="57"/>
      <c r="L522" s="39">
        <f t="shared" si="58"/>
        <v>584.5</v>
      </c>
      <c r="M522" s="39">
        <f t="shared" si="59"/>
        <v>886.5</v>
      </c>
      <c r="N522" s="58"/>
      <c r="O522" s="58"/>
      <c r="P522" s="58">
        <f t="shared" si="56"/>
        <v>584.5</v>
      </c>
      <c r="Q522" s="39">
        <f t="shared" si="57"/>
        <v>886.5</v>
      </c>
      <c r="R522" s="50"/>
      <c r="S522" s="50"/>
      <c r="T522" s="39">
        <f t="shared" si="53"/>
        <v>584.5</v>
      </c>
      <c r="U522" s="39">
        <f t="shared" si="53"/>
        <v>886.5</v>
      </c>
      <c r="V522" s="50"/>
      <c r="W522" s="50"/>
      <c r="X522" s="39">
        <f t="shared" si="55"/>
        <v>584.5</v>
      </c>
      <c r="Y522" s="39">
        <f t="shared" si="55"/>
        <v>886.5</v>
      </c>
    </row>
    <row r="523" spans="1:25" s="49" customFormat="1" ht="36" x14ac:dyDescent="0.2">
      <c r="A523" s="34" t="s">
        <v>47</v>
      </c>
      <c r="B523" s="40">
        <v>298</v>
      </c>
      <c r="C523" s="41">
        <v>104</v>
      </c>
      <c r="D523" s="35">
        <v>7</v>
      </c>
      <c r="E523" s="56">
        <v>0</v>
      </c>
      <c r="F523" s="42">
        <v>8001</v>
      </c>
      <c r="G523" s="36"/>
      <c r="H523" s="39">
        <v>14639.8</v>
      </c>
      <c r="I523" s="39">
        <v>14639.8</v>
      </c>
      <c r="J523" s="57"/>
      <c r="K523" s="57"/>
      <c r="L523" s="39">
        <f t="shared" si="58"/>
        <v>14639.8</v>
      </c>
      <c r="M523" s="39">
        <f t="shared" si="59"/>
        <v>14639.8</v>
      </c>
      <c r="N523" s="58"/>
      <c r="O523" s="58"/>
      <c r="P523" s="58">
        <f t="shared" si="56"/>
        <v>14639.8</v>
      </c>
      <c r="Q523" s="39">
        <f t="shared" si="57"/>
        <v>14639.8</v>
      </c>
      <c r="R523" s="50"/>
      <c r="S523" s="50"/>
      <c r="T523" s="39">
        <f t="shared" ref="T523:U586" si="60">P523+R523</f>
        <v>14639.8</v>
      </c>
      <c r="U523" s="39">
        <f t="shared" si="60"/>
        <v>14639.8</v>
      </c>
      <c r="V523" s="50"/>
      <c r="W523" s="50"/>
      <c r="X523" s="39">
        <f t="shared" si="55"/>
        <v>14639.8</v>
      </c>
      <c r="Y523" s="39">
        <f t="shared" si="55"/>
        <v>14639.8</v>
      </c>
    </row>
    <row r="524" spans="1:25" s="49" customFormat="1" ht="72" x14ac:dyDescent="0.2">
      <c r="A524" s="34" t="s">
        <v>45</v>
      </c>
      <c r="B524" s="40">
        <v>298</v>
      </c>
      <c r="C524" s="41">
        <v>104</v>
      </c>
      <c r="D524" s="35">
        <v>7</v>
      </c>
      <c r="E524" s="56">
        <v>0</v>
      </c>
      <c r="F524" s="42">
        <v>8001</v>
      </c>
      <c r="G524" s="36">
        <v>100</v>
      </c>
      <c r="H524" s="39">
        <v>13967.5</v>
      </c>
      <c r="I524" s="39">
        <v>13967.5</v>
      </c>
      <c r="J524" s="57"/>
      <c r="K524" s="57"/>
      <c r="L524" s="39">
        <f t="shared" si="58"/>
        <v>13967.5</v>
      </c>
      <c r="M524" s="39">
        <f t="shared" si="59"/>
        <v>13967.5</v>
      </c>
      <c r="N524" s="58"/>
      <c r="O524" s="58"/>
      <c r="P524" s="58">
        <f t="shared" si="56"/>
        <v>13967.5</v>
      </c>
      <c r="Q524" s="39">
        <f t="shared" si="57"/>
        <v>13967.5</v>
      </c>
      <c r="R524" s="50"/>
      <c r="S524" s="50"/>
      <c r="T524" s="39">
        <f t="shared" si="60"/>
        <v>13967.5</v>
      </c>
      <c r="U524" s="39">
        <f t="shared" si="60"/>
        <v>13967.5</v>
      </c>
      <c r="V524" s="50"/>
      <c r="W524" s="50"/>
      <c r="X524" s="39">
        <f t="shared" ref="X524:Y587" si="61">T524+V524</f>
        <v>13967.5</v>
      </c>
      <c r="Y524" s="39">
        <f t="shared" si="61"/>
        <v>13967.5</v>
      </c>
    </row>
    <row r="525" spans="1:25" s="49" customFormat="1" ht="36" x14ac:dyDescent="0.2">
      <c r="A525" s="34" t="s">
        <v>46</v>
      </c>
      <c r="B525" s="40">
        <v>298</v>
      </c>
      <c r="C525" s="41">
        <v>104</v>
      </c>
      <c r="D525" s="35">
        <v>7</v>
      </c>
      <c r="E525" s="56">
        <v>0</v>
      </c>
      <c r="F525" s="42">
        <v>8001</v>
      </c>
      <c r="G525" s="36">
        <v>120</v>
      </c>
      <c r="H525" s="39">
        <v>13967.5</v>
      </c>
      <c r="I525" s="39">
        <v>13967.5</v>
      </c>
      <c r="J525" s="57"/>
      <c r="K525" s="57"/>
      <c r="L525" s="39">
        <f t="shared" si="58"/>
        <v>13967.5</v>
      </c>
      <c r="M525" s="39">
        <f t="shared" si="59"/>
        <v>13967.5</v>
      </c>
      <c r="N525" s="58"/>
      <c r="O525" s="58"/>
      <c r="P525" s="58">
        <f t="shared" si="56"/>
        <v>13967.5</v>
      </c>
      <c r="Q525" s="39">
        <f t="shared" si="57"/>
        <v>13967.5</v>
      </c>
      <c r="R525" s="50"/>
      <c r="S525" s="50"/>
      <c r="T525" s="39">
        <f t="shared" si="60"/>
        <v>13967.5</v>
      </c>
      <c r="U525" s="39">
        <f t="shared" si="60"/>
        <v>13967.5</v>
      </c>
      <c r="V525" s="50"/>
      <c r="W525" s="50"/>
      <c r="X525" s="39">
        <f t="shared" si="61"/>
        <v>13967.5</v>
      </c>
      <c r="Y525" s="39">
        <f t="shared" si="61"/>
        <v>13967.5</v>
      </c>
    </row>
    <row r="526" spans="1:25" s="49" customFormat="1" ht="24" x14ac:dyDescent="0.2">
      <c r="A526" s="34" t="s">
        <v>15</v>
      </c>
      <c r="B526" s="40">
        <v>298</v>
      </c>
      <c r="C526" s="41">
        <v>104</v>
      </c>
      <c r="D526" s="35">
        <v>7</v>
      </c>
      <c r="E526" s="56">
        <v>0</v>
      </c>
      <c r="F526" s="42">
        <v>8001</v>
      </c>
      <c r="G526" s="36">
        <v>200</v>
      </c>
      <c r="H526" s="39">
        <v>643.9</v>
      </c>
      <c r="I526" s="39">
        <v>643.9</v>
      </c>
      <c r="J526" s="57"/>
      <c r="K526" s="57"/>
      <c r="L526" s="39">
        <f t="shared" si="58"/>
        <v>643.9</v>
      </c>
      <c r="M526" s="39">
        <f t="shared" si="59"/>
        <v>643.9</v>
      </c>
      <c r="N526" s="58"/>
      <c r="O526" s="58"/>
      <c r="P526" s="58">
        <f t="shared" si="56"/>
        <v>643.9</v>
      </c>
      <c r="Q526" s="39">
        <f t="shared" si="57"/>
        <v>643.9</v>
      </c>
      <c r="R526" s="50"/>
      <c r="S526" s="50"/>
      <c r="T526" s="39">
        <f t="shared" si="60"/>
        <v>643.9</v>
      </c>
      <c r="U526" s="39">
        <f t="shared" si="60"/>
        <v>643.9</v>
      </c>
      <c r="V526" s="50"/>
      <c r="W526" s="50"/>
      <c r="X526" s="39">
        <f t="shared" si="61"/>
        <v>643.9</v>
      </c>
      <c r="Y526" s="39">
        <f t="shared" si="61"/>
        <v>643.9</v>
      </c>
    </row>
    <row r="527" spans="1:25" s="49" customFormat="1" ht="36" x14ac:dyDescent="0.2">
      <c r="A527" s="34" t="s">
        <v>16</v>
      </c>
      <c r="B527" s="40">
        <v>298</v>
      </c>
      <c r="C527" s="41">
        <v>104</v>
      </c>
      <c r="D527" s="35">
        <v>7</v>
      </c>
      <c r="E527" s="56">
        <v>0</v>
      </c>
      <c r="F527" s="42">
        <v>8001</v>
      </c>
      <c r="G527" s="36">
        <v>240</v>
      </c>
      <c r="H527" s="39">
        <v>643.9</v>
      </c>
      <c r="I527" s="39">
        <v>643.9</v>
      </c>
      <c r="J527" s="57"/>
      <c r="K527" s="57"/>
      <c r="L527" s="39">
        <f t="shared" si="58"/>
        <v>643.9</v>
      </c>
      <c r="M527" s="39">
        <f t="shared" si="59"/>
        <v>643.9</v>
      </c>
      <c r="N527" s="58"/>
      <c r="O527" s="58"/>
      <c r="P527" s="58">
        <f t="shared" si="56"/>
        <v>643.9</v>
      </c>
      <c r="Q527" s="39">
        <f t="shared" si="57"/>
        <v>643.9</v>
      </c>
      <c r="R527" s="50"/>
      <c r="S527" s="50"/>
      <c r="T527" s="39">
        <f t="shared" si="60"/>
        <v>643.9</v>
      </c>
      <c r="U527" s="39">
        <f t="shared" si="60"/>
        <v>643.9</v>
      </c>
      <c r="V527" s="50"/>
      <c r="W527" s="50"/>
      <c r="X527" s="39">
        <f t="shared" si="61"/>
        <v>643.9</v>
      </c>
      <c r="Y527" s="39">
        <f t="shared" si="61"/>
        <v>643.9</v>
      </c>
    </row>
    <row r="528" spans="1:25" s="49" customFormat="1" ht="12" x14ac:dyDescent="0.2">
      <c r="A528" s="34" t="s">
        <v>48</v>
      </c>
      <c r="B528" s="40">
        <v>298</v>
      </c>
      <c r="C528" s="41">
        <v>104</v>
      </c>
      <c r="D528" s="35">
        <v>7</v>
      </c>
      <c r="E528" s="56">
        <v>0</v>
      </c>
      <c r="F528" s="42">
        <v>8001</v>
      </c>
      <c r="G528" s="36">
        <v>800</v>
      </c>
      <c r="H528" s="39">
        <v>28.4</v>
      </c>
      <c r="I528" s="39">
        <v>28.4</v>
      </c>
      <c r="J528" s="57"/>
      <c r="K528" s="57"/>
      <c r="L528" s="39">
        <f t="shared" si="58"/>
        <v>28.4</v>
      </c>
      <c r="M528" s="39">
        <f t="shared" si="59"/>
        <v>28.4</v>
      </c>
      <c r="N528" s="58"/>
      <c r="O528" s="58"/>
      <c r="P528" s="58">
        <f t="shared" si="56"/>
        <v>28.4</v>
      </c>
      <c r="Q528" s="39">
        <f t="shared" si="57"/>
        <v>28.4</v>
      </c>
      <c r="R528" s="50"/>
      <c r="S528" s="50"/>
      <c r="T528" s="39">
        <f t="shared" si="60"/>
        <v>28.4</v>
      </c>
      <c r="U528" s="39">
        <f t="shared" si="60"/>
        <v>28.4</v>
      </c>
      <c r="V528" s="50"/>
      <c r="W528" s="50"/>
      <c r="X528" s="39">
        <f t="shared" si="61"/>
        <v>28.4</v>
      </c>
      <c r="Y528" s="39">
        <f t="shared" si="61"/>
        <v>28.4</v>
      </c>
    </row>
    <row r="529" spans="1:25" s="49" customFormat="1" ht="12" x14ac:dyDescent="0.2">
      <c r="A529" s="34" t="s">
        <v>49</v>
      </c>
      <c r="B529" s="40">
        <v>298</v>
      </c>
      <c r="C529" s="41">
        <v>104</v>
      </c>
      <c r="D529" s="35">
        <v>7</v>
      </c>
      <c r="E529" s="56">
        <v>0</v>
      </c>
      <c r="F529" s="42">
        <v>8001</v>
      </c>
      <c r="G529" s="36">
        <v>850</v>
      </c>
      <c r="H529" s="39">
        <v>28.4</v>
      </c>
      <c r="I529" s="39">
        <v>28.4</v>
      </c>
      <c r="J529" s="57"/>
      <c r="K529" s="57"/>
      <c r="L529" s="39">
        <f t="shared" si="58"/>
        <v>28.4</v>
      </c>
      <c r="M529" s="39">
        <f t="shared" si="59"/>
        <v>28.4</v>
      </c>
      <c r="N529" s="58"/>
      <c r="O529" s="58"/>
      <c r="P529" s="58">
        <f t="shared" si="56"/>
        <v>28.4</v>
      </c>
      <c r="Q529" s="39">
        <f t="shared" si="57"/>
        <v>28.4</v>
      </c>
      <c r="R529" s="50"/>
      <c r="S529" s="50"/>
      <c r="T529" s="39">
        <f t="shared" si="60"/>
        <v>28.4</v>
      </c>
      <c r="U529" s="39">
        <f t="shared" si="60"/>
        <v>28.4</v>
      </c>
      <c r="V529" s="50"/>
      <c r="W529" s="50"/>
      <c r="X529" s="39">
        <f t="shared" si="61"/>
        <v>28.4</v>
      </c>
      <c r="Y529" s="39">
        <f t="shared" si="61"/>
        <v>28.4</v>
      </c>
    </row>
    <row r="530" spans="1:25" s="49" customFormat="1" ht="24" x14ac:dyDescent="0.2">
      <c r="A530" s="34" t="s">
        <v>170</v>
      </c>
      <c r="B530" s="40">
        <v>298</v>
      </c>
      <c r="C530" s="41">
        <v>107</v>
      </c>
      <c r="D530" s="35"/>
      <c r="E530" s="56"/>
      <c r="F530" s="42"/>
      <c r="G530" s="56"/>
      <c r="H530" s="39">
        <v>670</v>
      </c>
      <c r="I530" s="39">
        <v>339.2</v>
      </c>
      <c r="J530" s="57"/>
      <c r="K530" s="57"/>
      <c r="L530" s="39">
        <f t="shared" si="58"/>
        <v>670</v>
      </c>
      <c r="M530" s="39">
        <f t="shared" si="59"/>
        <v>339.2</v>
      </c>
      <c r="N530" s="58"/>
      <c r="O530" s="58"/>
      <c r="P530" s="58">
        <f t="shared" si="56"/>
        <v>670</v>
      </c>
      <c r="Q530" s="39">
        <f t="shared" si="57"/>
        <v>339.2</v>
      </c>
      <c r="R530" s="50"/>
      <c r="S530" s="50"/>
      <c r="T530" s="39">
        <f t="shared" si="60"/>
        <v>670</v>
      </c>
      <c r="U530" s="39">
        <f t="shared" si="60"/>
        <v>339.2</v>
      </c>
      <c r="V530" s="50"/>
      <c r="W530" s="50"/>
      <c r="X530" s="39">
        <f t="shared" si="61"/>
        <v>670</v>
      </c>
      <c r="Y530" s="39">
        <f t="shared" si="61"/>
        <v>339.2</v>
      </c>
    </row>
    <row r="531" spans="1:25" s="49" customFormat="1" ht="48" x14ac:dyDescent="0.2">
      <c r="A531" s="34" t="s">
        <v>171</v>
      </c>
      <c r="B531" s="40">
        <v>298</v>
      </c>
      <c r="C531" s="41">
        <v>107</v>
      </c>
      <c r="D531" s="35">
        <v>54</v>
      </c>
      <c r="E531" s="36">
        <v>0</v>
      </c>
      <c r="F531" s="42">
        <v>0</v>
      </c>
      <c r="G531" s="56"/>
      <c r="H531" s="39">
        <v>670</v>
      </c>
      <c r="I531" s="39">
        <v>339.2</v>
      </c>
      <c r="J531" s="57"/>
      <c r="K531" s="57"/>
      <c r="L531" s="39">
        <f t="shared" si="58"/>
        <v>670</v>
      </c>
      <c r="M531" s="39">
        <f t="shared" si="59"/>
        <v>339.2</v>
      </c>
      <c r="N531" s="58"/>
      <c r="O531" s="58"/>
      <c r="P531" s="58">
        <f t="shared" si="56"/>
        <v>670</v>
      </c>
      <c r="Q531" s="39">
        <f t="shared" si="57"/>
        <v>339.2</v>
      </c>
      <c r="R531" s="50"/>
      <c r="S531" s="50"/>
      <c r="T531" s="39">
        <f t="shared" si="60"/>
        <v>670</v>
      </c>
      <c r="U531" s="39">
        <f t="shared" si="60"/>
        <v>339.2</v>
      </c>
      <c r="V531" s="50"/>
      <c r="W531" s="50"/>
      <c r="X531" s="39">
        <f t="shared" si="61"/>
        <v>670</v>
      </c>
      <c r="Y531" s="39">
        <f t="shared" si="61"/>
        <v>339.2</v>
      </c>
    </row>
    <row r="532" spans="1:25" s="49" customFormat="1" ht="24" x14ac:dyDescent="0.2">
      <c r="A532" s="34" t="s">
        <v>172</v>
      </c>
      <c r="B532" s="40">
        <v>298</v>
      </c>
      <c r="C532" s="41">
        <v>107</v>
      </c>
      <c r="D532" s="35">
        <v>54</v>
      </c>
      <c r="E532" s="56">
        <v>0</v>
      </c>
      <c r="F532" s="42">
        <v>8110</v>
      </c>
      <c r="G532" s="56"/>
      <c r="H532" s="39">
        <v>287</v>
      </c>
      <c r="I532" s="39">
        <v>339.2</v>
      </c>
      <c r="J532" s="57"/>
      <c r="K532" s="57"/>
      <c r="L532" s="39">
        <f t="shared" si="58"/>
        <v>287</v>
      </c>
      <c r="M532" s="39">
        <f t="shared" si="59"/>
        <v>339.2</v>
      </c>
      <c r="N532" s="58"/>
      <c r="O532" s="58"/>
      <c r="P532" s="58">
        <f t="shared" si="56"/>
        <v>287</v>
      </c>
      <c r="Q532" s="39">
        <f t="shared" si="57"/>
        <v>339.2</v>
      </c>
      <c r="R532" s="50"/>
      <c r="S532" s="50"/>
      <c r="T532" s="39">
        <f t="shared" si="60"/>
        <v>287</v>
      </c>
      <c r="U532" s="39">
        <f t="shared" si="60"/>
        <v>339.2</v>
      </c>
      <c r="V532" s="50"/>
      <c r="W532" s="50"/>
      <c r="X532" s="39">
        <f t="shared" si="61"/>
        <v>287</v>
      </c>
      <c r="Y532" s="39">
        <f t="shared" si="61"/>
        <v>339.2</v>
      </c>
    </row>
    <row r="533" spans="1:25" s="49" customFormat="1" ht="24" x14ac:dyDescent="0.2">
      <c r="A533" s="34" t="s">
        <v>15</v>
      </c>
      <c r="B533" s="40">
        <v>298</v>
      </c>
      <c r="C533" s="41">
        <v>107</v>
      </c>
      <c r="D533" s="35">
        <v>54</v>
      </c>
      <c r="E533" s="56">
        <v>0</v>
      </c>
      <c r="F533" s="42">
        <v>8110</v>
      </c>
      <c r="G533" s="56">
        <v>200</v>
      </c>
      <c r="H533" s="39">
        <v>287</v>
      </c>
      <c r="I533" s="39">
        <v>339.2</v>
      </c>
      <c r="J533" s="57"/>
      <c r="K533" s="57"/>
      <c r="L533" s="39">
        <f t="shared" si="58"/>
        <v>287</v>
      </c>
      <c r="M533" s="39">
        <f t="shared" si="59"/>
        <v>339.2</v>
      </c>
      <c r="N533" s="58"/>
      <c r="O533" s="58"/>
      <c r="P533" s="58">
        <f t="shared" si="56"/>
        <v>287</v>
      </c>
      <c r="Q533" s="39">
        <f t="shared" si="57"/>
        <v>339.2</v>
      </c>
      <c r="R533" s="50"/>
      <c r="S533" s="50"/>
      <c r="T533" s="39">
        <f t="shared" si="60"/>
        <v>287</v>
      </c>
      <c r="U533" s="39">
        <f t="shared" si="60"/>
        <v>339.2</v>
      </c>
      <c r="V533" s="50"/>
      <c r="W533" s="50"/>
      <c r="X533" s="39">
        <f t="shared" si="61"/>
        <v>287</v>
      </c>
      <c r="Y533" s="39">
        <f t="shared" si="61"/>
        <v>339.2</v>
      </c>
    </row>
    <row r="534" spans="1:25" s="49" customFormat="1" ht="36" x14ac:dyDescent="0.2">
      <c r="A534" s="34" t="s">
        <v>16</v>
      </c>
      <c r="B534" s="40">
        <v>298</v>
      </c>
      <c r="C534" s="41">
        <v>107</v>
      </c>
      <c r="D534" s="35">
        <v>54</v>
      </c>
      <c r="E534" s="56">
        <v>0</v>
      </c>
      <c r="F534" s="42">
        <v>8110</v>
      </c>
      <c r="G534" s="56">
        <v>240</v>
      </c>
      <c r="H534" s="39">
        <v>287</v>
      </c>
      <c r="I534" s="39">
        <v>339.2</v>
      </c>
      <c r="J534" s="57"/>
      <c r="K534" s="57"/>
      <c r="L534" s="39">
        <f t="shared" si="58"/>
        <v>287</v>
      </c>
      <c r="M534" s="39">
        <f t="shared" si="59"/>
        <v>339.2</v>
      </c>
      <c r="N534" s="58"/>
      <c r="O534" s="58"/>
      <c r="P534" s="58">
        <f t="shared" si="56"/>
        <v>287</v>
      </c>
      <c r="Q534" s="39">
        <f t="shared" si="57"/>
        <v>339.2</v>
      </c>
      <c r="R534" s="50"/>
      <c r="S534" s="50"/>
      <c r="T534" s="39">
        <f t="shared" si="60"/>
        <v>287</v>
      </c>
      <c r="U534" s="39">
        <f t="shared" si="60"/>
        <v>339.2</v>
      </c>
      <c r="V534" s="50"/>
      <c r="W534" s="50"/>
      <c r="X534" s="39">
        <f t="shared" si="61"/>
        <v>287</v>
      </c>
      <c r="Y534" s="39">
        <f t="shared" si="61"/>
        <v>339.2</v>
      </c>
    </row>
    <row r="535" spans="1:25" s="49" customFormat="1" ht="36" x14ac:dyDescent="0.2">
      <c r="A535" s="34" t="s">
        <v>173</v>
      </c>
      <c r="B535" s="40">
        <v>298</v>
      </c>
      <c r="C535" s="41">
        <v>107</v>
      </c>
      <c r="D535" s="35">
        <v>54</v>
      </c>
      <c r="E535" s="56">
        <v>0</v>
      </c>
      <c r="F535" s="42">
        <v>8111</v>
      </c>
      <c r="G535" s="56"/>
      <c r="H535" s="39">
        <v>383</v>
      </c>
      <c r="I535" s="39">
        <v>0</v>
      </c>
      <c r="J535" s="57"/>
      <c r="K535" s="57"/>
      <c r="L535" s="39">
        <f t="shared" si="58"/>
        <v>383</v>
      </c>
      <c r="M535" s="39">
        <f t="shared" si="59"/>
        <v>0</v>
      </c>
      <c r="N535" s="58"/>
      <c r="O535" s="58"/>
      <c r="P535" s="58">
        <f t="shared" si="56"/>
        <v>383</v>
      </c>
      <c r="Q535" s="39">
        <f t="shared" si="57"/>
        <v>0</v>
      </c>
      <c r="R535" s="50"/>
      <c r="S535" s="50"/>
      <c r="T535" s="39">
        <f t="shared" si="60"/>
        <v>383</v>
      </c>
      <c r="U535" s="39">
        <f t="shared" si="60"/>
        <v>0</v>
      </c>
      <c r="V535" s="50"/>
      <c r="W535" s="50"/>
      <c r="X535" s="39">
        <f t="shared" si="61"/>
        <v>383</v>
      </c>
      <c r="Y535" s="39">
        <f t="shared" si="61"/>
        <v>0</v>
      </c>
    </row>
    <row r="536" spans="1:25" s="49" customFormat="1" ht="24" x14ac:dyDescent="0.2">
      <c r="A536" s="34" t="s">
        <v>15</v>
      </c>
      <c r="B536" s="40">
        <v>298</v>
      </c>
      <c r="C536" s="41">
        <v>107</v>
      </c>
      <c r="D536" s="35">
        <v>54</v>
      </c>
      <c r="E536" s="56">
        <v>0</v>
      </c>
      <c r="F536" s="42">
        <v>8111</v>
      </c>
      <c r="G536" s="56">
        <v>200</v>
      </c>
      <c r="H536" s="39">
        <v>383</v>
      </c>
      <c r="I536" s="39">
        <v>0</v>
      </c>
      <c r="J536" s="57"/>
      <c r="K536" s="57"/>
      <c r="L536" s="39">
        <f t="shared" si="58"/>
        <v>383</v>
      </c>
      <c r="M536" s="39">
        <f t="shared" si="59"/>
        <v>0</v>
      </c>
      <c r="N536" s="58"/>
      <c r="O536" s="58"/>
      <c r="P536" s="58">
        <f t="shared" si="56"/>
        <v>383</v>
      </c>
      <c r="Q536" s="39">
        <f t="shared" si="57"/>
        <v>0</v>
      </c>
      <c r="R536" s="50"/>
      <c r="S536" s="50"/>
      <c r="T536" s="39">
        <f t="shared" si="60"/>
        <v>383</v>
      </c>
      <c r="U536" s="39">
        <f t="shared" si="60"/>
        <v>0</v>
      </c>
      <c r="V536" s="50"/>
      <c r="W536" s="50"/>
      <c r="X536" s="39">
        <f t="shared" si="61"/>
        <v>383</v>
      </c>
      <c r="Y536" s="39">
        <f t="shared" si="61"/>
        <v>0</v>
      </c>
    </row>
    <row r="537" spans="1:25" s="49" customFormat="1" ht="36" x14ac:dyDescent="0.2">
      <c r="A537" s="34" t="s">
        <v>16</v>
      </c>
      <c r="B537" s="40">
        <v>298</v>
      </c>
      <c r="C537" s="41">
        <v>107</v>
      </c>
      <c r="D537" s="35">
        <v>54</v>
      </c>
      <c r="E537" s="56">
        <v>0</v>
      </c>
      <c r="F537" s="42">
        <v>8111</v>
      </c>
      <c r="G537" s="56">
        <v>240</v>
      </c>
      <c r="H537" s="39">
        <v>383</v>
      </c>
      <c r="I537" s="39">
        <v>0</v>
      </c>
      <c r="J537" s="57"/>
      <c r="K537" s="57"/>
      <c r="L537" s="39">
        <f t="shared" si="58"/>
        <v>383</v>
      </c>
      <c r="M537" s="39">
        <f t="shared" si="59"/>
        <v>0</v>
      </c>
      <c r="N537" s="58"/>
      <c r="O537" s="58"/>
      <c r="P537" s="58">
        <f t="shared" si="56"/>
        <v>383</v>
      </c>
      <c r="Q537" s="39">
        <f t="shared" si="57"/>
        <v>0</v>
      </c>
      <c r="R537" s="50"/>
      <c r="S537" s="50"/>
      <c r="T537" s="39">
        <f t="shared" si="60"/>
        <v>383</v>
      </c>
      <c r="U537" s="39">
        <f t="shared" si="60"/>
        <v>0</v>
      </c>
      <c r="V537" s="50"/>
      <c r="W537" s="50"/>
      <c r="X537" s="39">
        <f t="shared" si="61"/>
        <v>383</v>
      </c>
      <c r="Y537" s="39">
        <f t="shared" si="61"/>
        <v>0</v>
      </c>
    </row>
    <row r="538" spans="1:25" s="49" customFormat="1" ht="12" x14ac:dyDescent="0.2">
      <c r="A538" s="34" t="s">
        <v>17</v>
      </c>
      <c r="B538" s="40">
        <v>298</v>
      </c>
      <c r="C538" s="41">
        <v>113</v>
      </c>
      <c r="D538" s="35"/>
      <c r="E538" s="56"/>
      <c r="F538" s="42"/>
      <c r="G538" s="56"/>
      <c r="H538" s="39">
        <v>9582.7000000000007</v>
      </c>
      <c r="I538" s="39">
        <v>9630.6</v>
      </c>
      <c r="J538" s="57"/>
      <c r="K538" s="57"/>
      <c r="L538" s="39">
        <f t="shared" si="58"/>
        <v>9582.7000000000007</v>
      </c>
      <c r="M538" s="39">
        <f t="shared" si="59"/>
        <v>9630.6</v>
      </c>
      <c r="N538" s="58"/>
      <c r="O538" s="58"/>
      <c r="P538" s="58">
        <f t="shared" si="56"/>
        <v>9582.7000000000007</v>
      </c>
      <c r="Q538" s="39">
        <f t="shared" si="57"/>
        <v>9630.6</v>
      </c>
      <c r="R538" s="50"/>
      <c r="S538" s="50"/>
      <c r="T538" s="39">
        <f t="shared" si="60"/>
        <v>9582.7000000000007</v>
      </c>
      <c r="U538" s="39">
        <f t="shared" si="60"/>
        <v>9630.6</v>
      </c>
      <c r="V538" s="50"/>
      <c r="W538" s="50"/>
      <c r="X538" s="39">
        <f t="shared" si="61"/>
        <v>9582.7000000000007</v>
      </c>
      <c r="Y538" s="39">
        <f t="shared" si="61"/>
        <v>9630.6</v>
      </c>
    </row>
    <row r="539" spans="1:25" s="49" customFormat="1" ht="96" x14ac:dyDescent="0.2">
      <c r="A539" s="34" t="s">
        <v>24</v>
      </c>
      <c r="B539" s="40">
        <v>298</v>
      </c>
      <c r="C539" s="41">
        <v>113</v>
      </c>
      <c r="D539" s="35">
        <v>7</v>
      </c>
      <c r="E539" s="56">
        <v>0</v>
      </c>
      <c r="F539" s="42">
        <v>0</v>
      </c>
      <c r="G539" s="56"/>
      <c r="H539" s="39">
        <v>9322.7000000000007</v>
      </c>
      <c r="I539" s="39">
        <v>9560.6</v>
      </c>
      <c r="J539" s="57"/>
      <c r="K539" s="57"/>
      <c r="L539" s="39">
        <f t="shared" si="58"/>
        <v>9322.7000000000007</v>
      </c>
      <c r="M539" s="39">
        <f t="shared" si="59"/>
        <v>9560.6</v>
      </c>
      <c r="N539" s="58"/>
      <c r="O539" s="58"/>
      <c r="P539" s="58">
        <f t="shared" si="56"/>
        <v>9322.7000000000007</v>
      </c>
      <c r="Q539" s="39">
        <f t="shared" si="57"/>
        <v>9560.6</v>
      </c>
      <c r="R539" s="50"/>
      <c r="S539" s="50"/>
      <c r="T539" s="39">
        <f t="shared" si="60"/>
        <v>9322.7000000000007</v>
      </c>
      <c r="U539" s="39">
        <f t="shared" si="60"/>
        <v>9560.6</v>
      </c>
      <c r="V539" s="50"/>
      <c r="W539" s="50"/>
      <c r="X539" s="39">
        <f t="shared" si="61"/>
        <v>9322.7000000000007</v>
      </c>
      <c r="Y539" s="39">
        <f t="shared" si="61"/>
        <v>9560.6</v>
      </c>
    </row>
    <row r="540" spans="1:25" s="49" customFormat="1" ht="36" x14ac:dyDescent="0.2">
      <c r="A540" s="34" t="s">
        <v>174</v>
      </c>
      <c r="B540" s="40">
        <v>298</v>
      </c>
      <c r="C540" s="41">
        <v>113</v>
      </c>
      <c r="D540" s="35">
        <v>7</v>
      </c>
      <c r="E540" s="56">
        <v>0</v>
      </c>
      <c r="F540" s="42">
        <v>7842</v>
      </c>
      <c r="G540" s="56"/>
      <c r="H540" s="39">
        <v>241.7</v>
      </c>
      <c r="I540" s="39">
        <v>366.6</v>
      </c>
      <c r="J540" s="57"/>
      <c r="K540" s="57"/>
      <c r="L540" s="39">
        <f t="shared" si="58"/>
        <v>241.7</v>
      </c>
      <c r="M540" s="39">
        <f t="shared" si="59"/>
        <v>366.6</v>
      </c>
      <c r="N540" s="58"/>
      <c r="O540" s="58"/>
      <c r="P540" s="58">
        <f t="shared" ref="P540:P603" si="62">L540+N540</f>
        <v>241.7</v>
      </c>
      <c r="Q540" s="39">
        <f t="shared" ref="Q540:Q603" si="63">M540+O540</f>
        <v>366.6</v>
      </c>
      <c r="R540" s="50"/>
      <c r="S540" s="50"/>
      <c r="T540" s="39">
        <f t="shared" si="60"/>
        <v>241.7</v>
      </c>
      <c r="U540" s="39">
        <f t="shared" si="60"/>
        <v>366.6</v>
      </c>
      <c r="V540" s="50"/>
      <c r="W540" s="50"/>
      <c r="X540" s="39">
        <f t="shared" si="61"/>
        <v>241.7</v>
      </c>
      <c r="Y540" s="39">
        <f t="shared" si="61"/>
        <v>366.6</v>
      </c>
    </row>
    <row r="541" spans="1:25" s="49" customFormat="1" ht="24" x14ac:dyDescent="0.2">
      <c r="A541" s="34" t="s">
        <v>15</v>
      </c>
      <c r="B541" s="40">
        <v>298</v>
      </c>
      <c r="C541" s="41">
        <v>113</v>
      </c>
      <c r="D541" s="35">
        <v>7</v>
      </c>
      <c r="E541" s="56">
        <v>0</v>
      </c>
      <c r="F541" s="42">
        <v>7842</v>
      </c>
      <c r="G541" s="56">
        <v>200</v>
      </c>
      <c r="H541" s="39">
        <v>241.7</v>
      </c>
      <c r="I541" s="39">
        <v>366.6</v>
      </c>
      <c r="J541" s="57"/>
      <c r="K541" s="57"/>
      <c r="L541" s="39">
        <f t="shared" si="58"/>
        <v>241.7</v>
      </c>
      <c r="M541" s="39">
        <f t="shared" si="59"/>
        <v>366.6</v>
      </c>
      <c r="N541" s="58"/>
      <c r="O541" s="58"/>
      <c r="P541" s="58">
        <f t="shared" si="62"/>
        <v>241.7</v>
      </c>
      <c r="Q541" s="39">
        <f t="shared" si="63"/>
        <v>366.6</v>
      </c>
      <c r="R541" s="50"/>
      <c r="S541" s="50"/>
      <c r="T541" s="39">
        <f t="shared" si="60"/>
        <v>241.7</v>
      </c>
      <c r="U541" s="39">
        <f t="shared" si="60"/>
        <v>366.6</v>
      </c>
      <c r="V541" s="50"/>
      <c r="W541" s="50"/>
      <c r="X541" s="39">
        <f t="shared" si="61"/>
        <v>241.7</v>
      </c>
      <c r="Y541" s="39">
        <f t="shared" si="61"/>
        <v>366.6</v>
      </c>
    </row>
    <row r="542" spans="1:25" s="49" customFormat="1" ht="36" x14ac:dyDescent="0.2">
      <c r="A542" s="34" t="s">
        <v>16</v>
      </c>
      <c r="B542" s="40">
        <v>298</v>
      </c>
      <c r="C542" s="41">
        <v>113</v>
      </c>
      <c r="D542" s="35">
        <v>7</v>
      </c>
      <c r="E542" s="56">
        <v>0</v>
      </c>
      <c r="F542" s="42">
        <v>7842</v>
      </c>
      <c r="G542" s="56">
        <v>240</v>
      </c>
      <c r="H542" s="39">
        <v>241.7</v>
      </c>
      <c r="I542" s="39">
        <v>366.6</v>
      </c>
      <c r="J542" s="57"/>
      <c r="K542" s="57"/>
      <c r="L542" s="39">
        <f t="shared" si="58"/>
        <v>241.7</v>
      </c>
      <c r="M542" s="39">
        <f t="shared" si="59"/>
        <v>366.6</v>
      </c>
      <c r="N542" s="58"/>
      <c r="O542" s="58"/>
      <c r="P542" s="58">
        <f t="shared" si="62"/>
        <v>241.7</v>
      </c>
      <c r="Q542" s="39">
        <f t="shared" si="63"/>
        <v>366.6</v>
      </c>
      <c r="R542" s="50"/>
      <c r="S542" s="50"/>
      <c r="T542" s="39">
        <f t="shared" si="60"/>
        <v>241.7</v>
      </c>
      <c r="U542" s="39">
        <f t="shared" si="60"/>
        <v>366.6</v>
      </c>
      <c r="V542" s="50"/>
      <c r="W542" s="50"/>
      <c r="X542" s="39">
        <f t="shared" si="61"/>
        <v>241.7</v>
      </c>
      <c r="Y542" s="39">
        <f t="shared" si="61"/>
        <v>366.6</v>
      </c>
    </row>
    <row r="543" spans="1:25" s="49" customFormat="1" ht="84" x14ac:dyDescent="0.2">
      <c r="A543" s="34" t="s">
        <v>31</v>
      </c>
      <c r="B543" s="40">
        <v>298</v>
      </c>
      <c r="C543" s="41">
        <v>113</v>
      </c>
      <c r="D543" s="35">
        <v>7</v>
      </c>
      <c r="E543" s="56">
        <v>0</v>
      </c>
      <c r="F543" s="42">
        <v>8010</v>
      </c>
      <c r="G543" s="56"/>
      <c r="H543" s="39">
        <v>3610</v>
      </c>
      <c r="I543" s="39">
        <v>3617</v>
      </c>
      <c r="J543" s="57"/>
      <c r="K543" s="57"/>
      <c r="L543" s="39">
        <f t="shared" ref="L543:L606" si="64">J543+H543</f>
        <v>3610</v>
      </c>
      <c r="M543" s="39">
        <f t="shared" ref="M543:M606" si="65">I543+K543</f>
        <v>3617</v>
      </c>
      <c r="N543" s="58"/>
      <c r="O543" s="58"/>
      <c r="P543" s="58">
        <f t="shared" si="62"/>
        <v>3610</v>
      </c>
      <c r="Q543" s="39">
        <f t="shared" si="63"/>
        <v>3617</v>
      </c>
      <c r="R543" s="50"/>
      <c r="S543" s="50"/>
      <c r="T543" s="39">
        <f t="shared" si="60"/>
        <v>3610</v>
      </c>
      <c r="U543" s="39">
        <f t="shared" si="60"/>
        <v>3617</v>
      </c>
      <c r="V543" s="50"/>
      <c r="W543" s="50"/>
      <c r="X543" s="39">
        <f t="shared" si="61"/>
        <v>3610</v>
      </c>
      <c r="Y543" s="39">
        <f t="shared" si="61"/>
        <v>3617</v>
      </c>
    </row>
    <row r="544" spans="1:25" s="49" customFormat="1" ht="36" x14ac:dyDescent="0.2">
      <c r="A544" s="34" t="s">
        <v>32</v>
      </c>
      <c r="B544" s="40">
        <v>298</v>
      </c>
      <c r="C544" s="41">
        <v>113</v>
      </c>
      <c r="D544" s="35">
        <v>7</v>
      </c>
      <c r="E544" s="56">
        <v>0</v>
      </c>
      <c r="F544" s="42">
        <v>8010</v>
      </c>
      <c r="G544" s="56">
        <v>600</v>
      </c>
      <c r="H544" s="39">
        <v>3610</v>
      </c>
      <c r="I544" s="39">
        <v>3617</v>
      </c>
      <c r="J544" s="57"/>
      <c r="K544" s="57"/>
      <c r="L544" s="39">
        <f t="shared" si="64"/>
        <v>3610</v>
      </c>
      <c r="M544" s="39">
        <f t="shared" si="65"/>
        <v>3617</v>
      </c>
      <c r="N544" s="58"/>
      <c r="O544" s="58"/>
      <c r="P544" s="58">
        <f t="shared" si="62"/>
        <v>3610</v>
      </c>
      <c r="Q544" s="39">
        <f t="shared" si="63"/>
        <v>3617</v>
      </c>
      <c r="R544" s="50"/>
      <c r="S544" s="50"/>
      <c r="T544" s="39">
        <f t="shared" si="60"/>
        <v>3610</v>
      </c>
      <c r="U544" s="39">
        <f t="shared" si="60"/>
        <v>3617</v>
      </c>
      <c r="V544" s="50"/>
      <c r="W544" s="50"/>
      <c r="X544" s="39">
        <f t="shared" si="61"/>
        <v>3610</v>
      </c>
      <c r="Y544" s="39">
        <f t="shared" si="61"/>
        <v>3617</v>
      </c>
    </row>
    <row r="545" spans="1:25" s="49" customFormat="1" ht="12" x14ac:dyDescent="0.2">
      <c r="A545" s="34" t="s">
        <v>33</v>
      </c>
      <c r="B545" s="40">
        <v>298</v>
      </c>
      <c r="C545" s="41">
        <v>113</v>
      </c>
      <c r="D545" s="35">
        <v>7</v>
      </c>
      <c r="E545" s="56">
        <v>0</v>
      </c>
      <c r="F545" s="42">
        <v>8010</v>
      </c>
      <c r="G545" s="56">
        <v>610</v>
      </c>
      <c r="H545" s="39">
        <v>3610</v>
      </c>
      <c r="I545" s="39">
        <v>3617</v>
      </c>
      <c r="J545" s="57"/>
      <c r="K545" s="57"/>
      <c r="L545" s="39">
        <f t="shared" si="64"/>
        <v>3610</v>
      </c>
      <c r="M545" s="39">
        <f t="shared" si="65"/>
        <v>3617</v>
      </c>
      <c r="N545" s="58"/>
      <c r="O545" s="58"/>
      <c r="P545" s="58">
        <f t="shared" si="62"/>
        <v>3610</v>
      </c>
      <c r="Q545" s="39">
        <f t="shared" si="63"/>
        <v>3617</v>
      </c>
      <c r="R545" s="50"/>
      <c r="S545" s="50"/>
      <c r="T545" s="39">
        <f t="shared" si="60"/>
        <v>3610</v>
      </c>
      <c r="U545" s="39">
        <f t="shared" si="60"/>
        <v>3617</v>
      </c>
      <c r="V545" s="50"/>
      <c r="W545" s="50"/>
      <c r="X545" s="39">
        <f t="shared" si="61"/>
        <v>3610</v>
      </c>
      <c r="Y545" s="39">
        <f t="shared" si="61"/>
        <v>3617</v>
      </c>
    </row>
    <row r="546" spans="1:25" s="49" customFormat="1" ht="48" x14ac:dyDescent="0.2">
      <c r="A546" s="34" t="s">
        <v>175</v>
      </c>
      <c r="B546" s="40">
        <v>298</v>
      </c>
      <c r="C546" s="41">
        <v>113</v>
      </c>
      <c r="D546" s="35">
        <v>7</v>
      </c>
      <c r="E546" s="56">
        <v>0</v>
      </c>
      <c r="F546" s="42">
        <v>8047</v>
      </c>
      <c r="G546" s="56"/>
      <c r="H546" s="39">
        <v>3465</v>
      </c>
      <c r="I546" s="39">
        <v>3529</v>
      </c>
      <c r="J546" s="57"/>
      <c r="K546" s="57"/>
      <c r="L546" s="39">
        <f t="shared" si="64"/>
        <v>3465</v>
      </c>
      <c r="M546" s="39">
        <f t="shared" si="65"/>
        <v>3529</v>
      </c>
      <c r="N546" s="58"/>
      <c r="O546" s="58"/>
      <c r="P546" s="58">
        <f t="shared" si="62"/>
        <v>3465</v>
      </c>
      <c r="Q546" s="39">
        <f t="shared" si="63"/>
        <v>3529</v>
      </c>
      <c r="R546" s="50"/>
      <c r="S546" s="50"/>
      <c r="T546" s="39">
        <f t="shared" si="60"/>
        <v>3465</v>
      </c>
      <c r="U546" s="39">
        <f t="shared" si="60"/>
        <v>3529</v>
      </c>
      <c r="V546" s="50"/>
      <c r="W546" s="50"/>
      <c r="X546" s="39">
        <f t="shared" si="61"/>
        <v>3465</v>
      </c>
      <c r="Y546" s="39">
        <f t="shared" si="61"/>
        <v>3529</v>
      </c>
    </row>
    <row r="547" spans="1:25" s="49" customFormat="1" ht="36" x14ac:dyDescent="0.2">
      <c r="A547" s="34" t="s">
        <v>32</v>
      </c>
      <c r="B547" s="40">
        <v>298</v>
      </c>
      <c r="C547" s="41">
        <v>113</v>
      </c>
      <c r="D547" s="35">
        <v>7</v>
      </c>
      <c r="E547" s="56">
        <v>0</v>
      </c>
      <c r="F547" s="42">
        <v>8047</v>
      </c>
      <c r="G547" s="56">
        <v>600</v>
      </c>
      <c r="H547" s="39">
        <v>3465</v>
      </c>
      <c r="I547" s="39">
        <v>3529</v>
      </c>
      <c r="J547" s="57"/>
      <c r="K547" s="57"/>
      <c r="L547" s="39">
        <f t="shared" si="64"/>
        <v>3465</v>
      </c>
      <c r="M547" s="39">
        <f t="shared" si="65"/>
        <v>3529</v>
      </c>
      <c r="N547" s="58"/>
      <c r="O547" s="58"/>
      <c r="P547" s="58">
        <f t="shared" si="62"/>
        <v>3465</v>
      </c>
      <c r="Q547" s="39">
        <f t="shared" si="63"/>
        <v>3529</v>
      </c>
      <c r="R547" s="50"/>
      <c r="S547" s="50"/>
      <c r="T547" s="39">
        <f t="shared" si="60"/>
        <v>3465</v>
      </c>
      <c r="U547" s="39">
        <f t="shared" si="60"/>
        <v>3529</v>
      </c>
      <c r="V547" s="50"/>
      <c r="W547" s="50"/>
      <c r="X547" s="39">
        <f t="shared" si="61"/>
        <v>3465</v>
      </c>
      <c r="Y547" s="39">
        <f t="shared" si="61"/>
        <v>3529</v>
      </c>
    </row>
    <row r="548" spans="1:25" s="49" customFormat="1" ht="12" x14ac:dyDescent="0.2">
      <c r="A548" s="34" t="s">
        <v>176</v>
      </c>
      <c r="B548" s="40">
        <v>298</v>
      </c>
      <c r="C548" s="41">
        <v>113</v>
      </c>
      <c r="D548" s="35">
        <v>7</v>
      </c>
      <c r="E548" s="56">
        <v>0</v>
      </c>
      <c r="F548" s="42">
        <v>8047</v>
      </c>
      <c r="G548" s="56">
        <v>610</v>
      </c>
      <c r="H548" s="39">
        <v>3465</v>
      </c>
      <c r="I548" s="39">
        <v>3529</v>
      </c>
      <c r="J548" s="57"/>
      <c r="K548" s="57"/>
      <c r="L548" s="39">
        <f t="shared" si="64"/>
        <v>3465</v>
      </c>
      <c r="M548" s="39">
        <f t="shared" si="65"/>
        <v>3529</v>
      </c>
      <c r="N548" s="58"/>
      <c r="O548" s="58"/>
      <c r="P548" s="58">
        <f t="shared" si="62"/>
        <v>3465</v>
      </c>
      <c r="Q548" s="39">
        <f t="shared" si="63"/>
        <v>3529</v>
      </c>
      <c r="R548" s="50"/>
      <c r="S548" s="50"/>
      <c r="T548" s="39">
        <f t="shared" si="60"/>
        <v>3465</v>
      </c>
      <c r="U548" s="39">
        <f t="shared" si="60"/>
        <v>3529</v>
      </c>
      <c r="V548" s="50"/>
      <c r="W548" s="50"/>
      <c r="X548" s="39">
        <f t="shared" si="61"/>
        <v>3465</v>
      </c>
      <c r="Y548" s="39">
        <f t="shared" si="61"/>
        <v>3529</v>
      </c>
    </row>
    <row r="549" spans="1:25" s="49" customFormat="1" ht="24" x14ac:dyDescent="0.2">
      <c r="A549" s="34" t="s">
        <v>177</v>
      </c>
      <c r="B549" s="40">
        <v>298</v>
      </c>
      <c r="C549" s="41">
        <v>113</v>
      </c>
      <c r="D549" s="35">
        <v>7</v>
      </c>
      <c r="E549" s="56">
        <v>0</v>
      </c>
      <c r="F549" s="42">
        <v>8065</v>
      </c>
      <c r="G549" s="56"/>
      <c r="H549" s="39">
        <v>40</v>
      </c>
      <c r="I549" s="39">
        <v>40</v>
      </c>
      <c r="J549" s="57"/>
      <c r="K549" s="57"/>
      <c r="L549" s="39">
        <f t="shared" si="64"/>
        <v>40</v>
      </c>
      <c r="M549" s="39">
        <f t="shared" si="65"/>
        <v>40</v>
      </c>
      <c r="N549" s="58"/>
      <c r="O549" s="58"/>
      <c r="P549" s="58">
        <f t="shared" si="62"/>
        <v>40</v>
      </c>
      <c r="Q549" s="39">
        <f t="shared" si="63"/>
        <v>40</v>
      </c>
      <c r="R549" s="50"/>
      <c r="S549" s="50"/>
      <c r="T549" s="39">
        <f t="shared" si="60"/>
        <v>40</v>
      </c>
      <c r="U549" s="39">
        <f t="shared" si="60"/>
        <v>40</v>
      </c>
      <c r="V549" s="50"/>
      <c r="W549" s="50"/>
      <c r="X549" s="39">
        <f t="shared" si="61"/>
        <v>40</v>
      </c>
      <c r="Y549" s="39">
        <f t="shared" si="61"/>
        <v>40</v>
      </c>
    </row>
    <row r="550" spans="1:25" s="49" customFormat="1" ht="24" x14ac:dyDescent="0.2">
      <c r="A550" s="34" t="s">
        <v>15</v>
      </c>
      <c r="B550" s="40">
        <v>298</v>
      </c>
      <c r="C550" s="41">
        <v>113</v>
      </c>
      <c r="D550" s="35">
        <v>7</v>
      </c>
      <c r="E550" s="56">
        <v>0</v>
      </c>
      <c r="F550" s="42">
        <v>8065</v>
      </c>
      <c r="G550" s="56">
        <v>200</v>
      </c>
      <c r="H550" s="39">
        <v>40</v>
      </c>
      <c r="I550" s="39">
        <v>40</v>
      </c>
      <c r="J550" s="57"/>
      <c r="K550" s="57"/>
      <c r="L550" s="39">
        <f t="shared" si="64"/>
        <v>40</v>
      </c>
      <c r="M550" s="39">
        <f t="shared" si="65"/>
        <v>40</v>
      </c>
      <c r="N550" s="58"/>
      <c r="O550" s="58"/>
      <c r="P550" s="58">
        <f t="shared" si="62"/>
        <v>40</v>
      </c>
      <c r="Q550" s="39">
        <f t="shared" si="63"/>
        <v>40</v>
      </c>
      <c r="R550" s="50"/>
      <c r="S550" s="50"/>
      <c r="T550" s="39">
        <f t="shared" si="60"/>
        <v>40</v>
      </c>
      <c r="U550" s="39">
        <f t="shared" si="60"/>
        <v>40</v>
      </c>
      <c r="V550" s="50"/>
      <c r="W550" s="50"/>
      <c r="X550" s="39">
        <f t="shared" si="61"/>
        <v>40</v>
      </c>
      <c r="Y550" s="39">
        <f t="shared" si="61"/>
        <v>40</v>
      </c>
    </row>
    <row r="551" spans="1:25" s="49" customFormat="1" ht="36" x14ac:dyDescent="0.2">
      <c r="A551" s="34" t="s">
        <v>16</v>
      </c>
      <c r="B551" s="40">
        <v>298</v>
      </c>
      <c r="C551" s="41">
        <v>113</v>
      </c>
      <c r="D551" s="35">
        <v>7</v>
      </c>
      <c r="E551" s="56">
        <v>0</v>
      </c>
      <c r="F551" s="42">
        <v>8065</v>
      </c>
      <c r="G551" s="56">
        <v>240</v>
      </c>
      <c r="H551" s="39">
        <v>40</v>
      </c>
      <c r="I551" s="39">
        <v>40</v>
      </c>
      <c r="J551" s="57"/>
      <c r="K551" s="57"/>
      <c r="L551" s="39">
        <f t="shared" si="64"/>
        <v>40</v>
      </c>
      <c r="M551" s="39">
        <f t="shared" si="65"/>
        <v>40</v>
      </c>
      <c r="N551" s="58"/>
      <c r="O551" s="58"/>
      <c r="P551" s="58">
        <f t="shared" si="62"/>
        <v>40</v>
      </c>
      <c r="Q551" s="39">
        <f t="shared" si="63"/>
        <v>40</v>
      </c>
      <c r="R551" s="50"/>
      <c r="S551" s="50"/>
      <c r="T551" s="39">
        <f t="shared" si="60"/>
        <v>40</v>
      </c>
      <c r="U551" s="39">
        <f t="shared" si="60"/>
        <v>40</v>
      </c>
      <c r="V551" s="50"/>
      <c r="W551" s="50"/>
      <c r="X551" s="39">
        <f t="shared" si="61"/>
        <v>40</v>
      </c>
      <c r="Y551" s="39">
        <f t="shared" si="61"/>
        <v>40</v>
      </c>
    </row>
    <row r="552" spans="1:25" s="49" customFormat="1" ht="40.15" customHeight="1" x14ac:dyDescent="0.2">
      <c r="A552" s="34" t="s">
        <v>25</v>
      </c>
      <c r="B552" s="40">
        <v>298</v>
      </c>
      <c r="C552" s="41">
        <v>113</v>
      </c>
      <c r="D552" s="35">
        <v>7</v>
      </c>
      <c r="E552" s="56">
        <v>0</v>
      </c>
      <c r="F552" s="42">
        <v>8066</v>
      </c>
      <c r="G552" s="56"/>
      <c r="H552" s="39">
        <v>1795</v>
      </c>
      <c r="I552" s="39">
        <v>1795</v>
      </c>
      <c r="J552" s="57"/>
      <c r="K552" s="57"/>
      <c r="L552" s="39">
        <f t="shared" si="64"/>
        <v>1795</v>
      </c>
      <c r="M552" s="39">
        <f t="shared" si="65"/>
        <v>1795</v>
      </c>
      <c r="N552" s="58"/>
      <c r="O552" s="58"/>
      <c r="P552" s="58">
        <f t="shared" si="62"/>
        <v>1795</v>
      </c>
      <c r="Q552" s="39">
        <f t="shared" si="63"/>
        <v>1795</v>
      </c>
      <c r="R552" s="50"/>
      <c r="S552" s="50"/>
      <c r="T552" s="39">
        <f t="shared" si="60"/>
        <v>1795</v>
      </c>
      <c r="U552" s="39">
        <f t="shared" si="60"/>
        <v>1795</v>
      </c>
      <c r="V552" s="50"/>
      <c r="W552" s="50"/>
      <c r="X552" s="39">
        <f t="shared" si="61"/>
        <v>1795</v>
      </c>
      <c r="Y552" s="39">
        <f t="shared" si="61"/>
        <v>1795</v>
      </c>
    </row>
    <row r="553" spans="1:25" s="49" customFormat="1" ht="24" x14ac:dyDescent="0.2">
      <c r="A553" s="34" t="s">
        <v>15</v>
      </c>
      <c r="B553" s="40">
        <v>298</v>
      </c>
      <c r="C553" s="41">
        <v>113</v>
      </c>
      <c r="D553" s="35">
        <v>7</v>
      </c>
      <c r="E553" s="56">
        <v>0</v>
      </c>
      <c r="F553" s="42">
        <v>8066</v>
      </c>
      <c r="G553" s="56">
        <v>200</v>
      </c>
      <c r="H553" s="39">
        <v>1795</v>
      </c>
      <c r="I553" s="39">
        <v>1795</v>
      </c>
      <c r="J553" s="57"/>
      <c r="K553" s="57"/>
      <c r="L553" s="39">
        <f t="shared" si="64"/>
        <v>1795</v>
      </c>
      <c r="M553" s="39">
        <f t="shared" si="65"/>
        <v>1795</v>
      </c>
      <c r="N553" s="58"/>
      <c r="O553" s="58"/>
      <c r="P553" s="58">
        <f t="shared" si="62"/>
        <v>1795</v>
      </c>
      <c r="Q553" s="39">
        <f t="shared" si="63"/>
        <v>1795</v>
      </c>
      <c r="R553" s="50"/>
      <c r="S553" s="50"/>
      <c r="T553" s="39">
        <f t="shared" si="60"/>
        <v>1795</v>
      </c>
      <c r="U553" s="39">
        <f t="shared" si="60"/>
        <v>1795</v>
      </c>
      <c r="V553" s="50"/>
      <c r="W553" s="50"/>
      <c r="X553" s="39">
        <f t="shared" si="61"/>
        <v>1795</v>
      </c>
      <c r="Y553" s="39">
        <f t="shared" si="61"/>
        <v>1795</v>
      </c>
    </row>
    <row r="554" spans="1:25" s="49" customFormat="1" ht="36" x14ac:dyDescent="0.2">
      <c r="A554" s="34" t="s">
        <v>16</v>
      </c>
      <c r="B554" s="40">
        <v>298</v>
      </c>
      <c r="C554" s="41">
        <v>113</v>
      </c>
      <c r="D554" s="35">
        <v>7</v>
      </c>
      <c r="E554" s="56">
        <v>0</v>
      </c>
      <c r="F554" s="42">
        <v>8066</v>
      </c>
      <c r="G554" s="56">
        <v>240</v>
      </c>
      <c r="H554" s="39">
        <v>1795</v>
      </c>
      <c r="I554" s="39">
        <v>1795</v>
      </c>
      <c r="J554" s="57"/>
      <c r="K554" s="57"/>
      <c r="L554" s="39">
        <f t="shared" si="64"/>
        <v>1795</v>
      </c>
      <c r="M554" s="39">
        <f t="shared" si="65"/>
        <v>1795</v>
      </c>
      <c r="N554" s="58"/>
      <c r="O554" s="58"/>
      <c r="P554" s="58">
        <f t="shared" si="62"/>
        <v>1795</v>
      </c>
      <c r="Q554" s="39">
        <f t="shared" si="63"/>
        <v>1795</v>
      </c>
      <c r="R554" s="50"/>
      <c r="S554" s="50"/>
      <c r="T554" s="39">
        <f t="shared" si="60"/>
        <v>1795</v>
      </c>
      <c r="U554" s="39">
        <f t="shared" si="60"/>
        <v>1795</v>
      </c>
      <c r="V554" s="50"/>
      <c r="W554" s="50"/>
      <c r="X554" s="39">
        <f t="shared" si="61"/>
        <v>1795</v>
      </c>
      <c r="Y554" s="39">
        <f t="shared" si="61"/>
        <v>1795</v>
      </c>
    </row>
    <row r="555" spans="1:25" s="49" customFormat="1" ht="43.15" customHeight="1" x14ac:dyDescent="0.2">
      <c r="A555" s="34" t="s">
        <v>178</v>
      </c>
      <c r="B555" s="40">
        <v>298</v>
      </c>
      <c r="C555" s="41">
        <v>113</v>
      </c>
      <c r="D555" s="35">
        <v>7</v>
      </c>
      <c r="E555" s="56">
        <v>0</v>
      </c>
      <c r="F555" s="42">
        <v>8120</v>
      </c>
      <c r="G555" s="56"/>
      <c r="H555" s="39">
        <v>171</v>
      </c>
      <c r="I555" s="39">
        <v>213</v>
      </c>
      <c r="J555" s="57"/>
      <c r="K555" s="57"/>
      <c r="L555" s="39">
        <f t="shared" si="64"/>
        <v>171</v>
      </c>
      <c r="M555" s="39">
        <f t="shared" si="65"/>
        <v>213</v>
      </c>
      <c r="N555" s="58"/>
      <c r="O555" s="58"/>
      <c r="P555" s="58">
        <f t="shared" si="62"/>
        <v>171</v>
      </c>
      <c r="Q555" s="39">
        <f t="shared" si="63"/>
        <v>213</v>
      </c>
      <c r="R555" s="50"/>
      <c r="S555" s="50"/>
      <c r="T555" s="39">
        <f t="shared" si="60"/>
        <v>171</v>
      </c>
      <c r="U555" s="39">
        <f t="shared" si="60"/>
        <v>213</v>
      </c>
      <c r="V555" s="50"/>
      <c r="W555" s="50"/>
      <c r="X555" s="39">
        <f t="shared" si="61"/>
        <v>171</v>
      </c>
      <c r="Y555" s="39">
        <f t="shared" si="61"/>
        <v>213</v>
      </c>
    </row>
    <row r="556" spans="1:25" s="49" customFormat="1" ht="24" x14ac:dyDescent="0.2">
      <c r="A556" s="34" t="s">
        <v>15</v>
      </c>
      <c r="B556" s="40">
        <v>298</v>
      </c>
      <c r="C556" s="41">
        <v>113</v>
      </c>
      <c r="D556" s="35">
        <v>7</v>
      </c>
      <c r="E556" s="56">
        <v>0</v>
      </c>
      <c r="F556" s="42">
        <v>8120</v>
      </c>
      <c r="G556" s="56">
        <v>200</v>
      </c>
      <c r="H556" s="39">
        <v>171</v>
      </c>
      <c r="I556" s="39">
        <v>213</v>
      </c>
      <c r="J556" s="57"/>
      <c r="K556" s="57"/>
      <c r="L556" s="39">
        <f t="shared" si="64"/>
        <v>171</v>
      </c>
      <c r="M556" s="39">
        <f t="shared" si="65"/>
        <v>213</v>
      </c>
      <c r="N556" s="58"/>
      <c r="O556" s="58"/>
      <c r="P556" s="58">
        <f t="shared" si="62"/>
        <v>171</v>
      </c>
      <c r="Q556" s="39">
        <f t="shared" si="63"/>
        <v>213</v>
      </c>
      <c r="R556" s="50"/>
      <c r="S556" s="50"/>
      <c r="T556" s="39">
        <f t="shared" si="60"/>
        <v>171</v>
      </c>
      <c r="U556" s="39">
        <f t="shared" si="60"/>
        <v>213</v>
      </c>
      <c r="V556" s="50"/>
      <c r="W556" s="50"/>
      <c r="X556" s="39">
        <f t="shared" si="61"/>
        <v>171</v>
      </c>
      <c r="Y556" s="39">
        <f t="shared" si="61"/>
        <v>213</v>
      </c>
    </row>
    <row r="557" spans="1:25" s="49" customFormat="1" ht="36" x14ac:dyDescent="0.2">
      <c r="A557" s="34" t="s">
        <v>16</v>
      </c>
      <c r="B557" s="40">
        <v>298</v>
      </c>
      <c r="C557" s="41">
        <v>113</v>
      </c>
      <c r="D557" s="35">
        <v>7</v>
      </c>
      <c r="E557" s="56">
        <v>0</v>
      </c>
      <c r="F557" s="42">
        <v>8120</v>
      </c>
      <c r="G557" s="56">
        <v>240</v>
      </c>
      <c r="H557" s="39">
        <v>171</v>
      </c>
      <c r="I557" s="39">
        <v>213</v>
      </c>
      <c r="J557" s="57"/>
      <c r="K557" s="57"/>
      <c r="L557" s="39">
        <f t="shared" si="64"/>
        <v>171</v>
      </c>
      <c r="M557" s="39">
        <f t="shared" si="65"/>
        <v>213</v>
      </c>
      <c r="N557" s="58"/>
      <c r="O557" s="58"/>
      <c r="P557" s="58">
        <f t="shared" si="62"/>
        <v>171</v>
      </c>
      <c r="Q557" s="39">
        <f t="shared" si="63"/>
        <v>213</v>
      </c>
      <c r="R557" s="50"/>
      <c r="S557" s="50"/>
      <c r="T557" s="39">
        <f t="shared" si="60"/>
        <v>171</v>
      </c>
      <c r="U557" s="39">
        <f t="shared" si="60"/>
        <v>213</v>
      </c>
      <c r="V557" s="50"/>
      <c r="W557" s="50"/>
      <c r="X557" s="39">
        <f t="shared" si="61"/>
        <v>171</v>
      </c>
      <c r="Y557" s="39">
        <f t="shared" si="61"/>
        <v>213</v>
      </c>
    </row>
    <row r="558" spans="1:25" s="49" customFormat="1" ht="141.6" customHeight="1" x14ac:dyDescent="0.2">
      <c r="A558" s="34" t="s">
        <v>179</v>
      </c>
      <c r="B558" s="40">
        <v>298</v>
      </c>
      <c r="C558" s="41">
        <v>113</v>
      </c>
      <c r="D558" s="35">
        <v>9</v>
      </c>
      <c r="E558" s="56">
        <v>0</v>
      </c>
      <c r="F558" s="42">
        <v>0</v>
      </c>
      <c r="G558" s="56"/>
      <c r="H558" s="39">
        <v>190</v>
      </c>
      <c r="I558" s="39">
        <v>0</v>
      </c>
      <c r="J558" s="57"/>
      <c r="K558" s="57"/>
      <c r="L558" s="39">
        <f t="shared" si="64"/>
        <v>190</v>
      </c>
      <c r="M558" s="39">
        <f t="shared" si="65"/>
        <v>0</v>
      </c>
      <c r="N558" s="58"/>
      <c r="O558" s="58"/>
      <c r="P558" s="58">
        <f t="shared" si="62"/>
        <v>190</v>
      </c>
      <c r="Q558" s="39">
        <f t="shared" si="63"/>
        <v>0</v>
      </c>
      <c r="R558" s="50"/>
      <c r="S558" s="50"/>
      <c r="T558" s="39">
        <f t="shared" si="60"/>
        <v>190</v>
      </c>
      <c r="U558" s="39">
        <f t="shared" si="60"/>
        <v>0</v>
      </c>
      <c r="V558" s="50"/>
      <c r="W558" s="50"/>
      <c r="X558" s="39">
        <f t="shared" si="61"/>
        <v>190</v>
      </c>
      <c r="Y558" s="39">
        <f t="shared" si="61"/>
        <v>0</v>
      </c>
    </row>
    <row r="559" spans="1:25" s="49" customFormat="1" ht="24" x14ac:dyDescent="0.2">
      <c r="A559" s="34" t="s">
        <v>180</v>
      </c>
      <c r="B559" s="40">
        <v>298</v>
      </c>
      <c r="C559" s="41">
        <v>113</v>
      </c>
      <c r="D559" s="35">
        <v>9</v>
      </c>
      <c r="E559" s="56">
        <v>0</v>
      </c>
      <c r="F559" s="42">
        <v>8154</v>
      </c>
      <c r="G559" s="56"/>
      <c r="H559" s="39">
        <v>190</v>
      </c>
      <c r="I559" s="39">
        <v>0</v>
      </c>
      <c r="J559" s="57"/>
      <c r="K559" s="57"/>
      <c r="L559" s="39">
        <f t="shared" si="64"/>
        <v>190</v>
      </c>
      <c r="M559" s="39">
        <f t="shared" si="65"/>
        <v>0</v>
      </c>
      <c r="N559" s="58"/>
      <c r="O559" s="58"/>
      <c r="P559" s="58">
        <f t="shared" si="62"/>
        <v>190</v>
      </c>
      <c r="Q559" s="39">
        <f t="shared" si="63"/>
        <v>0</v>
      </c>
      <c r="R559" s="50"/>
      <c r="S559" s="50"/>
      <c r="T559" s="39">
        <f t="shared" si="60"/>
        <v>190</v>
      </c>
      <c r="U559" s="39">
        <f t="shared" si="60"/>
        <v>0</v>
      </c>
      <c r="V559" s="50"/>
      <c r="W559" s="50"/>
      <c r="X559" s="39">
        <f t="shared" si="61"/>
        <v>190</v>
      </c>
      <c r="Y559" s="39">
        <f t="shared" si="61"/>
        <v>0</v>
      </c>
    </row>
    <row r="560" spans="1:25" s="49" customFormat="1" ht="24" x14ac:dyDescent="0.2">
      <c r="A560" s="34" t="s">
        <v>15</v>
      </c>
      <c r="B560" s="40">
        <v>298</v>
      </c>
      <c r="C560" s="41">
        <v>113</v>
      </c>
      <c r="D560" s="35">
        <v>9</v>
      </c>
      <c r="E560" s="56">
        <v>0</v>
      </c>
      <c r="F560" s="42">
        <v>8154</v>
      </c>
      <c r="G560" s="36">
        <v>200</v>
      </c>
      <c r="H560" s="39">
        <v>190</v>
      </c>
      <c r="I560" s="39">
        <v>0</v>
      </c>
      <c r="J560" s="57"/>
      <c r="K560" s="57"/>
      <c r="L560" s="39">
        <f t="shared" si="64"/>
        <v>190</v>
      </c>
      <c r="M560" s="39">
        <f t="shared" si="65"/>
        <v>0</v>
      </c>
      <c r="N560" s="58"/>
      <c r="O560" s="58"/>
      <c r="P560" s="58">
        <f t="shared" si="62"/>
        <v>190</v>
      </c>
      <c r="Q560" s="39">
        <f t="shared" si="63"/>
        <v>0</v>
      </c>
      <c r="R560" s="50"/>
      <c r="S560" s="50"/>
      <c r="T560" s="39">
        <f t="shared" si="60"/>
        <v>190</v>
      </c>
      <c r="U560" s="39">
        <f t="shared" si="60"/>
        <v>0</v>
      </c>
      <c r="V560" s="50"/>
      <c r="W560" s="50"/>
      <c r="X560" s="39">
        <f t="shared" si="61"/>
        <v>190</v>
      </c>
      <c r="Y560" s="39">
        <f t="shared" si="61"/>
        <v>0</v>
      </c>
    </row>
    <row r="561" spans="1:25" s="49" customFormat="1" ht="36" x14ac:dyDescent="0.2">
      <c r="A561" s="34" t="s">
        <v>16</v>
      </c>
      <c r="B561" s="40">
        <v>298</v>
      </c>
      <c r="C561" s="41">
        <v>113</v>
      </c>
      <c r="D561" s="35">
        <v>9</v>
      </c>
      <c r="E561" s="56">
        <v>0</v>
      </c>
      <c r="F561" s="42">
        <v>8154</v>
      </c>
      <c r="G561" s="36">
        <v>240</v>
      </c>
      <c r="H561" s="39">
        <v>190</v>
      </c>
      <c r="I561" s="39">
        <v>0</v>
      </c>
      <c r="J561" s="57"/>
      <c r="K561" s="57"/>
      <c r="L561" s="39">
        <f t="shared" si="64"/>
        <v>190</v>
      </c>
      <c r="M561" s="39">
        <f t="shared" si="65"/>
        <v>0</v>
      </c>
      <c r="N561" s="58"/>
      <c r="O561" s="58"/>
      <c r="P561" s="58">
        <f t="shared" si="62"/>
        <v>190</v>
      </c>
      <c r="Q561" s="39">
        <f t="shared" si="63"/>
        <v>0</v>
      </c>
      <c r="R561" s="50"/>
      <c r="S561" s="50"/>
      <c r="T561" s="39">
        <f t="shared" si="60"/>
        <v>190</v>
      </c>
      <c r="U561" s="39">
        <f t="shared" si="60"/>
        <v>0</v>
      </c>
      <c r="V561" s="50"/>
      <c r="W561" s="50"/>
      <c r="X561" s="39">
        <f t="shared" si="61"/>
        <v>190</v>
      </c>
      <c r="Y561" s="39">
        <f t="shared" si="61"/>
        <v>0</v>
      </c>
    </row>
    <row r="562" spans="1:25" s="49" customFormat="1" ht="24" x14ac:dyDescent="0.2">
      <c r="A562" s="34" t="s">
        <v>66</v>
      </c>
      <c r="B562" s="40">
        <v>298</v>
      </c>
      <c r="C562" s="41">
        <v>113</v>
      </c>
      <c r="D562" s="35">
        <v>56</v>
      </c>
      <c r="E562" s="36">
        <v>0</v>
      </c>
      <c r="F562" s="42">
        <v>0</v>
      </c>
      <c r="G562" s="36"/>
      <c r="H562" s="39">
        <v>70</v>
      </c>
      <c r="I562" s="39">
        <v>70</v>
      </c>
      <c r="J562" s="57"/>
      <c r="K562" s="57"/>
      <c r="L562" s="39">
        <f t="shared" si="64"/>
        <v>70</v>
      </c>
      <c r="M562" s="39">
        <f t="shared" si="65"/>
        <v>70</v>
      </c>
      <c r="N562" s="58"/>
      <c r="O562" s="58"/>
      <c r="P562" s="58">
        <f t="shared" si="62"/>
        <v>70</v>
      </c>
      <c r="Q562" s="39">
        <f t="shared" si="63"/>
        <v>70</v>
      </c>
      <c r="R562" s="50"/>
      <c r="S562" s="50"/>
      <c r="T562" s="39">
        <f t="shared" si="60"/>
        <v>70</v>
      </c>
      <c r="U562" s="39">
        <f t="shared" si="60"/>
        <v>70</v>
      </c>
      <c r="V562" s="50"/>
      <c r="W562" s="50"/>
      <c r="X562" s="39">
        <f t="shared" si="61"/>
        <v>70</v>
      </c>
      <c r="Y562" s="39">
        <f t="shared" si="61"/>
        <v>70</v>
      </c>
    </row>
    <row r="563" spans="1:25" s="49" customFormat="1" ht="54.6" customHeight="1" x14ac:dyDescent="0.2">
      <c r="A563" s="34" t="s">
        <v>67</v>
      </c>
      <c r="B563" s="40">
        <v>298</v>
      </c>
      <c r="C563" s="41">
        <v>113</v>
      </c>
      <c r="D563" s="35">
        <v>56</v>
      </c>
      <c r="E563" s="36">
        <v>0</v>
      </c>
      <c r="F563" s="42">
        <v>8048</v>
      </c>
      <c r="G563" s="36"/>
      <c r="H563" s="39">
        <v>70</v>
      </c>
      <c r="I563" s="39">
        <v>70</v>
      </c>
      <c r="J563" s="57"/>
      <c r="K563" s="57"/>
      <c r="L563" s="39">
        <f t="shared" si="64"/>
        <v>70</v>
      </c>
      <c r="M563" s="39">
        <f t="shared" si="65"/>
        <v>70</v>
      </c>
      <c r="N563" s="58"/>
      <c r="O563" s="58"/>
      <c r="P563" s="58">
        <f t="shared" si="62"/>
        <v>70</v>
      </c>
      <c r="Q563" s="39">
        <f t="shared" si="63"/>
        <v>70</v>
      </c>
      <c r="R563" s="50"/>
      <c r="S563" s="50"/>
      <c r="T563" s="39">
        <f t="shared" si="60"/>
        <v>70</v>
      </c>
      <c r="U563" s="39">
        <f t="shared" si="60"/>
        <v>70</v>
      </c>
      <c r="V563" s="50"/>
      <c r="W563" s="50"/>
      <c r="X563" s="39">
        <f t="shared" si="61"/>
        <v>70</v>
      </c>
      <c r="Y563" s="39">
        <f t="shared" si="61"/>
        <v>70</v>
      </c>
    </row>
    <row r="564" spans="1:25" s="49" customFormat="1" ht="12" x14ac:dyDescent="0.2">
      <c r="A564" s="34" t="s">
        <v>48</v>
      </c>
      <c r="B564" s="40">
        <v>298</v>
      </c>
      <c r="C564" s="41">
        <v>113</v>
      </c>
      <c r="D564" s="35">
        <v>56</v>
      </c>
      <c r="E564" s="36">
        <v>0</v>
      </c>
      <c r="F564" s="42">
        <v>8048</v>
      </c>
      <c r="G564" s="36">
        <v>800</v>
      </c>
      <c r="H564" s="39">
        <v>70</v>
      </c>
      <c r="I564" s="39">
        <v>70</v>
      </c>
      <c r="J564" s="57"/>
      <c r="K564" s="57"/>
      <c r="L564" s="39">
        <f t="shared" si="64"/>
        <v>70</v>
      </c>
      <c r="M564" s="39">
        <f t="shared" si="65"/>
        <v>70</v>
      </c>
      <c r="N564" s="58"/>
      <c r="O564" s="58"/>
      <c r="P564" s="58">
        <f t="shared" si="62"/>
        <v>70</v>
      </c>
      <c r="Q564" s="39">
        <f t="shared" si="63"/>
        <v>70</v>
      </c>
      <c r="R564" s="50"/>
      <c r="S564" s="50"/>
      <c r="T564" s="39">
        <f t="shared" si="60"/>
        <v>70</v>
      </c>
      <c r="U564" s="39">
        <f t="shared" si="60"/>
        <v>70</v>
      </c>
      <c r="V564" s="50"/>
      <c r="W564" s="50"/>
      <c r="X564" s="39">
        <f t="shared" si="61"/>
        <v>70</v>
      </c>
      <c r="Y564" s="39">
        <f t="shared" si="61"/>
        <v>70</v>
      </c>
    </row>
    <row r="565" spans="1:25" s="49" customFormat="1" ht="12" x14ac:dyDescent="0.2">
      <c r="A565" s="34" t="s">
        <v>49</v>
      </c>
      <c r="B565" s="40">
        <v>298</v>
      </c>
      <c r="C565" s="41">
        <v>113</v>
      </c>
      <c r="D565" s="35">
        <v>56</v>
      </c>
      <c r="E565" s="36">
        <v>0</v>
      </c>
      <c r="F565" s="42">
        <v>8048</v>
      </c>
      <c r="G565" s="36">
        <v>850</v>
      </c>
      <c r="H565" s="39">
        <v>70</v>
      </c>
      <c r="I565" s="39">
        <v>70</v>
      </c>
      <c r="J565" s="57"/>
      <c r="K565" s="57"/>
      <c r="L565" s="39">
        <f t="shared" si="64"/>
        <v>70</v>
      </c>
      <c r="M565" s="39">
        <f t="shared" si="65"/>
        <v>70</v>
      </c>
      <c r="N565" s="58"/>
      <c r="O565" s="58"/>
      <c r="P565" s="58">
        <f t="shared" si="62"/>
        <v>70</v>
      </c>
      <c r="Q565" s="39">
        <f t="shared" si="63"/>
        <v>70</v>
      </c>
      <c r="R565" s="50"/>
      <c r="S565" s="50"/>
      <c r="T565" s="39">
        <f t="shared" si="60"/>
        <v>70</v>
      </c>
      <c r="U565" s="39">
        <f t="shared" si="60"/>
        <v>70</v>
      </c>
      <c r="V565" s="50"/>
      <c r="W565" s="50"/>
      <c r="X565" s="39">
        <f t="shared" si="61"/>
        <v>70</v>
      </c>
      <c r="Y565" s="39">
        <f t="shared" si="61"/>
        <v>70</v>
      </c>
    </row>
    <row r="566" spans="1:25" s="49" customFormat="1" ht="24" x14ac:dyDescent="0.2">
      <c r="A566" s="34" t="s">
        <v>68</v>
      </c>
      <c r="B566" s="40">
        <v>298</v>
      </c>
      <c r="C566" s="41">
        <v>300</v>
      </c>
      <c r="D566" s="35"/>
      <c r="E566" s="56"/>
      <c r="F566" s="42"/>
      <c r="G566" s="56"/>
      <c r="H566" s="39">
        <v>3081.4</v>
      </c>
      <c r="I566" s="39">
        <v>2975.4</v>
      </c>
      <c r="J566" s="57"/>
      <c r="K566" s="57"/>
      <c r="L566" s="39">
        <f t="shared" si="64"/>
        <v>3081.4</v>
      </c>
      <c r="M566" s="39">
        <f t="shared" si="65"/>
        <v>2975.4</v>
      </c>
      <c r="N566" s="58"/>
      <c r="O566" s="58"/>
      <c r="P566" s="58">
        <f t="shared" si="62"/>
        <v>3081.4</v>
      </c>
      <c r="Q566" s="39">
        <f t="shared" si="63"/>
        <v>2975.4</v>
      </c>
      <c r="R566" s="50"/>
      <c r="S566" s="50"/>
      <c r="T566" s="39">
        <f t="shared" si="60"/>
        <v>3081.4</v>
      </c>
      <c r="U566" s="39">
        <f t="shared" si="60"/>
        <v>2975.4</v>
      </c>
      <c r="V566" s="50"/>
      <c r="W566" s="50"/>
      <c r="X566" s="39">
        <f t="shared" si="61"/>
        <v>3081.4</v>
      </c>
      <c r="Y566" s="39">
        <f t="shared" si="61"/>
        <v>2975.4</v>
      </c>
    </row>
    <row r="567" spans="1:25" s="49" customFormat="1" ht="34.5" customHeight="1" x14ac:dyDescent="0.2">
      <c r="A567" s="34" t="s">
        <v>181</v>
      </c>
      <c r="B567" s="40">
        <v>298</v>
      </c>
      <c r="C567" s="41">
        <v>309</v>
      </c>
      <c r="D567" s="35"/>
      <c r="E567" s="56"/>
      <c r="F567" s="42"/>
      <c r="G567" s="56"/>
      <c r="H567" s="39">
        <v>2761.4</v>
      </c>
      <c r="I567" s="39">
        <v>2775.4</v>
      </c>
      <c r="J567" s="57"/>
      <c r="K567" s="57"/>
      <c r="L567" s="39">
        <f t="shared" si="64"/>
        <v>2761.4</v>
      </c>
      <c r="M567" s="39">
        <f t="shared" si="65"/>
        <v>2775.4</v>
      </c>
      <c r="N567" s="58"/>
      <c r="O567" s="58"/>
      <c r="P567" s="58">
        <f t="shared" si="62"/>
        <v>2761.4</v>
      </c>
      <c r="Q567" s="39">
        <f t="shared" si="63"/>
        <v>2775.4</v>
      </c>
      <c r="R567" s="50"/>
      <c r="S567" s="50"/>
      <c r="T567" s="39">
        <f t="shared" si="60"/>
        <v>2761.4</v>
      </c>
      <c r="U567" s="39">
        <f t="shared" si="60"/>
        <v>2775.4</v>
      </c>
      <c r="V567" s="50"/>
      <c r="W567" s="50"/>
      <c r="X567" s="39">
        <f t="shared" si="61"/>
        <v>2761.4</v>
      </c>
      <c r="Y567" s="39">
        <f t="shared" si="61"/>
        <v>2775.4</v>
      </c>
    </row>
    <row r="568" spans="1:25" s="49" customFormat="1" ht="106.5" customHeight="1" x14ac:dyDescent="0.2">
      <c r="A568" s="34" t="s">
        <v>179</v>
      </c>
      <c r="B568" s="40">
        <v>298</v>
      </c>
      <c r="C568" s="41">
        <v>309</v>
      </c>
      <c r="D568" s="35">
        <v>9</v>
      </c>
      <c r="E568" s="56">
        <v>0</v>
      </c>
      <c r="F568" s="42">
        <v>0</v>
      </c>
      <c r="G568" s="56"/>
      <c r="H568" s="39">
        <v>2761.4</v>
      </c>
      <c r="I568" s="39">
        <v>2775.4</v>
      </c>
      <c r="J568" s="57"/>
      <c r="K568" s="57"/>
      <c r="L568" s="39">
        <f t="shared" si="64"/>
        <v>2761.4</v>
      </c>
      <c r="M568" s="39">
        <f t="shared" si="65"/>
        <v>2775.4</v>
      </c>
      <c r="N568" s="58"/>
      <c r="O568" s="58"/>
      <c r="P568" s="58">
        <f t="shared" si="62"/>
        <v>2761.4</v>
      </c>
      <c r="Q568" s="39">
        <f t="shared" si="63"/>
        <v>2775.4</v>
      </c>
      <c r="R568" s="50"/>
      <c r="S568" s="50"/>
      <c r="T568" s="39">
        <f t="shared" si="60"/>
        <v>2761.4</v>
      </c>
      <c r="U568" s="39">
        <f t="shared" si="60"/>
        <v>2775.4</v>
      </c>
      <c r="V568" s="50"/>
      <c r="W568" s="50"/>
      <c r="X568" s="39">
        <f t="shared" si="61"/>
        <v>2761.4</v>
      </c>
      <c r="Y568" s="39">
        <f t="shared" si="61"/>
        <v>2775.4</v>
      </c>
    </row>
    <row r="569" spans="1:25" s="49" customFormat="1" ht="36" x14ac:dyDescent="0.2">
      <c r="A569" s="34" t="s">
        <v>47</v>
      </c>
      <c r="B569" s="40">
        <v>298</v>
      </c>
      <c r="C569" s="41">
        <v>309</v>
      </c>
      <c r="D569" s="35">
        <v>9</v>
      </c>
      <c r="E569" s="36">
        <v>0</v>
      </c>
      <c r="F569" s="42">
        <v>8001</v>
      </c>
      <c r="G569" s="36"/>
      <c r="H569" s="39">
        <v>2174.4</v>
      </c>
      <c r="I569" s="39">
        <v>2174.4</v>
      </c>
      <c r="J569" s="57"/>
      <c r="K569" s="57"/>
      <c r="L569" s="39">
        <f t="shared" si="64"/>
        <v>2174.4</v>
      </c>
      <c r="M569" s="39">
        <f t="shared" si="65"/>
        <v>2174.4</v>
      </c>
      <c r="N569" s="58"/>
      <c r="O569" s="58"/>
      <c r="P569" s="58">
        <f t="shared" si="62"/>
        <v>2174.4</v>
      </c>
      <c r="Q569" s="39">
        <f t="shared" si="63"/>
        <v>2174.4</v>
      </c>
      <c r="R569" s="50"/>
      <c r="S569" s="50"/>
      <c r="T569" s="39">
        <f t="shared" si="60"/>
        <v>2174.4</v>
      </c>
      <c r="U569" s="39">
        <f t="shared" si="60"/>
        <v>2174.4</v>
      </c>
      <c r="V569" s="50"/>
      <c r="W569" s="50"/>
      <c r="X569" s="39">
        <f t="shared" si="61"/>
        <v>2174.4</v>
      </c>
      <c r="Y569" s="39">
        <f t="shared" si="61"/>
        <v>2174.4</v>
      </c>
    </row>
    <row r="570" spans="1:25" s="49" customFormat="1" ht="72" x14ac:dyDescent="0.2">
      <c r="A570" s="34" t="s">
        <v>45</v>
      </c>
      <c r="B570" s="40">
        <v>298</v>
      </c>
      <c r="C570" s="41">
        <v>309</v>
      </c>
      <c r="D570" s="35">
        <v>9</v>
      </c>
      <c r="E570" s="56">
        <v>0</v>
      </c>
      <c r="F570" s="42">
        <v>8001</v>
      </c>
      <c r="G570" s="36">
        <v>100</v>
      </c>
      <c r="H570" s="39">
        <v>2101.5</v>
      </c>
      <c r="I570" s="39">
        <v>2101.5</v>
      </c>
      <c r="J570" s="57"/>
      <c r="K570" s="57"/>
      <c r="L570" s="39">
        <f t="shared" si="64"/>
        <v>2101.5</v>
      </c>
      <c r="M570" s="39">
        <f t="shared" si="65"/>
        <v>2101.5</v>
      </c>
      <c r="N570" s="58"/>
      <c r="O570" s="58"/>
      <c r="P570" s="58">
        <f t="shared" si="62"/>
        <v>2101.5</v>
      </c>
      <c r="Q570" s="39">
        <f t="shared" si="63"/>
        <v>2101.5</v>
      </c>
      <c r="R570" s="50"/>
      <c r="S570" s="50"/>
      <c r="T570" s="39">
        <f t="shared" si="60"/>
        <v>2101.5</v>
      </c>
      <c r="U570" s="39">
        <f t="shared" si="60"/>
        <v>2101.5</v>
      </c>
      <c r="V570" s="50"/>
      <c r="W570" s="50"/>
      <c r="X570" s="39">
        <f t="shared" si="61"/>
        <v>2101.5</v>
      </c>
      <c r="Y570" s="39">
        <f t="shared" si="61"/>
        <v>2101.5</v>
      </c>
    </row>
    <row r="571" spans="1:25" s="49" customFormat="1" ht="36" x14ac:dyDescent="0.2">
      <c r="A571" s="34" t="s">
        <v>46</v>
      </c>
      <c r="B571" s="40">
        <v>298</v>
      </c>
      <c r="C571" s="41">
        <v>309</v>
      </c>
      <c r="D571" s="35">
        <v>9</v>
      </c>
      <c r="E571" s="36">
        <v>0</v>
      </c>
      <c r="F571" s="42">
        <v>8001</v>
      </c>
      <c r="G571" s="36">
        <v>120</v>
      </c>
      <c r="H571" s="39">
        <v>2101.5</v>
      </c>
      <c r="I571" s="39">
        <v>2101.5</v>
      </c>
      <c r="J571" s="57"/>
      <c r="K571" s="57"/>
      <c r="L571" s="39">
        <f t="shared" si="64"/>
        <v>2101.5</v>
      </c>
      <c r="M571" s="39">
        <f t="shared" si="65"/>
        <v>2101.5</v>
      </c>
      <c r="N571" s="58"/>
      <c r="O571" s="58"/>
      <c r="P571" s="58">
        <f t="shared" si="62"/>
        <v>2101.5</v>
      </c>
      <c r="Q571" s="39">
        <f t="shared" si="63"/>
        <v>2101.5</v>
      </c>
      <c r="R571" s="50"/>
      <c r="S571" s="50"/>
      <c r="T571" s="39">
        <f t="shared" si="60"/>
        <v>2101.5</v>
      </c>
      <c r="U571" s="39">
        <f t="shared" si="60"/>
        <v>2101.5</v>
      </c>
      <c r="V571" s="50"/>
      <c r="W571" s="50"/>
      <c r="X571" s="39">
        <f t="shared" si="61"/>
        <v>2101.5</v>
      </c>
      <c r="Y571" s="39">
        <f t="shared" si="61"/>
        <v>2101.5</v>
      </c>
    </row>
    <row r="572" spans="1:25" s="49" customFormat="1" ht="24" x14ac:dyDescent="0.2">
      <c r="A572" s="34" t="s">
        <v>15</v>
      </c>
      <c r="B572" s="40">
        <v>298</v>
      </c>
      <c r="C572" s="41">
        <v>309</v>
      </c>
      <c r="D572" s="35">
        <v>9</v>
      </c>
      <c r="E572" s="56">
        <v>0</v>
      </c>
      <c r="F572" s="42">
        <v>8001</v>
      </c>
      <c r="G572" s="36">
        <v>200</v>
      </c>
      <c r="H572" s="39">
        <v>72.900000000000006</v>
      </c>
      <c r="I572" s="39">
        <v>72.900000000000006</v>
      </c>
      <c r="J572" s="57"/>
      <c r="K572" s="57"/>
      <c r="L572" s="39">
        <f t="shared" si="64"/>
        <v>72.900000000000006</v>
      </c>
      <c r="M572" s="39">
        <f t="shared" si="65"/>
        <v>72.900000000000006</v>
      </c>
      <c r="N572" s="58"/>
      <c r="O572" s="58"/>
      <c r="P572" s="58">
        <f t="shared" si="62"/>
        <v>72.900000000000006</v>
      </c>
      <c r="Q572" s="39">
        <f t="shared" si="63"/>
        <v>72.900000000000006</v>
      </c>
      <c r="R572" s="50"/>
      <c r="S572" s="50"/>
      <c r="T572" s="39">
        <f t="shared" si="60"/>
        <v>72.900000000000006</v>
      </c>
      <c r="U572" s="39">
        <f t="shared" si="60"/>
        <v>72.900000000000006</v>
      </c>
      <c r="V572" s="50"/>
      <c r="W572" s="50"/>
      <c r="X572" s="39">
        <f t="shared" si="61"/>
        <v>72.900000000000006</v>
      </c>
      <c r="Y572" s="39">
        <f t="shared" si="61"/>
        <v>72.900000000000006</v>
      </c>
    </row>
    <row r="573" spans="1:25" s="49" customFormat="1" ht="36" x14ac:dyDescent="0.2">
      <c r="A573" s="34" t="s">
        <v>16</v>
      </c>
      <c r="B573" s="40">
        <v>298</v>
      </c>
      <c r="C573" s="41">
        <v>309</v>
      </c>
      <c r="D573" s="35">
        <v>9</v>
      </c>
      <c r="E573" s="36">
        <v>0</v>
      </c>
      <c r="F573" s="42">
        <v>8001</v>
      </c>
      <c r="G573" s="36">
        <v>240</v>
      </c>
      <c r="H573" s="39">
        <v>72.900000000000006</v>
      </c>
      <c r="I573" s="39">
        <v>72.900000000000006</v>
      </c>
      <c r="J573" s="57"/>
      <c r="K573" s="57"/>
      <c r="L573" s="39">
        <f t="shared" si="64"/>
        <v>72.900000000000006</v>
      </c>
      <c r="M573" s="39">
        <f t="shared" si="65"/>
        <v>72.900000000000006</v>
      </c>
      <c r="N573" s="58"/>
      <c r="O573" s="58"/>
      <c r="P573" s="58">
        <f t="shared" si="62"/>
        <v>72.900000000000006</v>
      </c>
      <c r="Q573" s="39">
        <f t="shared" si="63"/>
        <v>72.900000000000006</v>
      </c>
      <c r="R573" s="50"/>
      <c r="S573" s="50"/>
      <c r="T573" s="39">
        <f t="shared" si="60"/>
        <v>72.900000000000006</v>
      </c>
      <c r="U573" s="39">
        <f t="shared" si="60"/>
        <v>72.900000000000006</v>
      </c>
      <c r="V573" s="50"/>
      <c r="W573" s="50"/>
      <c r="X573" s="39">
        <f t="shared" si="61"/>
        <v>72.900000000000006</v>
      </c>
      <c r="Y573" s="39">
        <f t="shared" si="61"/>
        <v>72.900000000000006</v>
      </c>
    </row>
    <row r="574" spans="1:25" s="49" customFormat="1" ht="36" x14ac:dyDescent="0.2">
      <c r="A574" s="34" t="s">
        <v>182</v>
      </c>
      <c r="B574" s="40">
        <v>298</v>
      </c>
      <c r="C574" s="41">
        <v>309</v>
      </c>
      <c r="D574" s="35">
        <v>9</v>
      </c>
      <c r="E574" s="56">
        <v>0</v>
      </c>
      <c r="F574" s="42">
        <v>8155</v>
      </c>
      <c r="G574" s="56"/>
      <c r="H574" s="39">
        <v>587</v>
      </c>
      <c r="I574" s="39">
        <v>601</v>
      </c>
      <c r="J574" s="57"/>
      <c r="K574" s="57"/>
      <c r="L574" s="39">
        <f t="shared" si="64"/>
        <v>587</v>
      </c>
      <c r="M574" s="39">
        <f t="shared" si="65"/>
        <v>601</v>
      </c>
      <c r="N574" s="58"/>
      <c r="O574" s="58"/>
      <c r="P574" s="58">
        <f t="shared" si="62"/>
        <v>587</v>
      </c>
      <c r="Q574" s="39">
        <f t="shared" si="63"/>
        <v>601</v>
      </c>
      <c r="R574" s="50"/>
      <c r="S574" s="50"/>
      <c r="T574" s="39">
        <f t="shared" si="60"/>
        <v>587</v>
      </c>
      <c r="U574" s="39">
        <f t="shared" si="60"/>
        <v>601</v>
      </c>
      <c r="V574" s="50"/>
      <c r="W574" s="50"/>
      <c r="X574" s="39">
        <f t="shared" si="61"/>
        <v>587</v>
      </c>
      <c r="Y574" s="39">
        <f t="shared" si="61"/>
        <v>601</v>
      </c>
    </row>
    <row r="575" spans="1:25" s="49" customFormat="1" ht="24" x14ac:dyDescent="0.2">
      <c r="A575" s="34" t="s">
        <v>15</v>
      </c>
      <c r="B575" s="40">
        <v>298</v>
      </c>
      <c r="C575" s="41">
        <v>309</v>
      </c>
      <c r="D575" s="35">
        <v>9</v>
      </c>
      <c r="E575" s="56">
        <v>0</v>
      </c>
      <c r="F575" s="42">
        <v>8155</v>
      </c>
      <c r="G575" s="56">
        <v>200</v>
      </c>
      <c r="H575" s="39">
        <v>587</v>
      </c>
      <c r="I575" s="39">
        <v>601</v>
      </c>
      <c r="J575" s="57"/>
      <c r="K575" s="57"/>
      <c r="L575" s="39">
        <f t="shared" si="64"/>
        <v>587</v>
      </c>
      <c r="M575" s="39">
        <f t="shared" si="65"/>
        <v>601</v>
      </c>
      <c r="N575" s="58"/>
      <c r="O575" s="58"/>
      <c r="P575" s="58">
        <f t="shared" si="62"/>
        <v>587</v>
      </c>
      <c r="Q575" s="39">
        <f t="shared" si="63"/>
        <v>601</v>
      </c>
      <c r="R575" s="50"/>
      <c r="S575" s="50"/>
      <c r="T575" s="39">
        <f t="shared" si="60"/>
        <v>587</v>
      </c>
      <c r="U575" s="39">
        <f t="shared" si="60"/>
        <v>601</v>
      </c>
      <c r="V575" s="50"/>
      <c r="W575" s="50"/>
      <c r="X575" s="39">
        <f t="shared" si="61"/>
        <v>587</v>
      </c>
      <c r="Y575" s="39">
        <f t="shared" si="61"/>
        <v>601</v>
      </c>
    </row>
    <row r="576" spans="1:25" s="49" customFormat="1" ht="36" x14ac:dyDescent="0.2">
      <c r="A576" s="34" t="s">
        <v>16</v>
      </c>
      <c r="B576" s="40">
        <v>298</v>
      </c>
      <c r="C576" s="41">
        <v>309</v>
      </c>
      <c r="D576" s="35">
        <v>9</v>
      </c>
      <c r="E576" s="56">
        <v>0</v>
      </c>
      <c r="F576" s="42">
        <v>8155</v>
      </c>
      <c r="G576" s="56">
        <v>240</v>
      </c>
      <c r="H576" s="39">
        <v>587</v>
      </c>
      <c r="I576" s="39">
        <v>601</v>
      </c>
      <c r="J576" s="57"/>
      <c r="K576" s="57"/>
      <c r="L576" s="39">
        <f t="shared" si="64"/>
        <v>587</v>
      </c>
      <c r="M576" s="39">
        <f t="shared" si="65"/>
        <v>601</v>
      </c>
      <c r="N576" s="58"/>
      <c r="O576" s="58"/>
      <c r="P576" s="58">
        <f t="shared" si="62"/>
        <v>587</v>
      </c>
      <c r="Q576" s="39">
        <f t="shared" si="63"/>
        <v>601</v>
      </c>
      <c r="R576" s="50"/>
      <c r="S576" s="50"/>
      <c r="T576" s="39">
        <f t="shared" si="60"/>
        <v>587</v>
      </c>
      <c r="U576" s="39">
        <f t="shared" si="60"/>
        <v>601</v>
      </c>
      <c r="V576" s="50"/>
      <c r="W576" s="50"/>
      <c r="X576" s="39">
        <f t="shared" si="61"/>
        <v>587</v>
      </c>
      <c r="Y576" s="39">
        <f t="shared" si="61"/>
        <v>601</v>
      </c>
    </row>
    <row r="577" spans="1:25" s="49" customFormat="1" ht="12" x14ac:dyDescent="0.2">
      <c r="A577" s="34" t="s">
        <v>183</v>
      </c>
      <c r="B577" s="40">
        <v>298</v>
      </c>
      <c r="C577" s="41">
        <v>310</v>
      </c>
      <c r="D577" s="35"/>
      <c r="E577" s="56"/>
      <c r="F577" s="42"/>
      <c r="G577" s="56"/>
      <c r="H577" s="39">
        <v>320</v>
      </c>
      <c r="I577" s="39">
        <v>200</v>
      </c>
      <c r="J577" s="57"/>
      <c r="K577" s="57"/>
      <c r="L577" s="39">
        <f t="shared" si="64"/>
        <v>320</v>
      </c>
      <c r="M577" s="39">
        <f t="shared" si="65"/>
        <v>200</v>
      </c>
      <c r="N577" s="58"/>
      <c r="O577" s="58"/>
      <c r="P577" s="58">
        <f t="shared" si="62"/>
        <v>320</v>
      </c>
      <c r="Q577" s="39">
        <f t="shared" si="63"/>
        <v>200</v>
      </c>
      <c r="R577" s="50"/>
      <c r="S577" s="50"/>
      <c r="T577" s="39">
        <f t="shared" si="60"/>
        <v>320</v>
      </c>
      <c r="U577" s="39">
        <f t="shared" si="60"/>
        <v>200</v>
      </c>
      <c r="V577" s="50"/>
      <c r="W577" s="50"/>
      <c r="X577" s="39">
        <f t="shared" si="61"/>
        <v>320</v>
      </c>
      <c r="Y577" s="39">
        <f t="shared" si="61"/>
        <v>200</v>
      </c>
    </row>
    <row r="578" spans="1:25" s="49" customFormat="1" ht="135.6" customHeight="1" x14ac:dyDescent="0.2">
      <c r="A578" s="34" t="s">
        <v>179</v>
      </c>
      <c r="B578" s="40">
        <v>298</v>
      </c>
      <c r="C578" s="41">
        <v>310</v>
      </c>
      <c r="D578" s="35">
        <v>9</v>
      </c>
      <c r="E578" s="56">
        <v>0</v>
      </c>
      <c r="F578" s="42">
        <v>0</v>
      </c>
      <c r="G578" s="56"/>
      <c r="H578" s="39">
        <v>320</v>
      </c>
      <c r="I578" s="39">
        <v>200</v>
      </c>
      <c r="J578" s="57"/>
      <c r="K578" s="57"/>
      <c r="L578" s="39">
        <f t="shared" si="64"/>
        <v>320</v>
      </c>
      <c r="M578" s="39">
        <f t="shared" si="65"/>
        <v>200</v>
      </c>
      <c r="N578" s="58"/>
      <c r="O578" s="58"/>
      <c r="P578" s="58">
        <f t="shared" si="62"/>
        <v>320</v>
      </c>
      <c r="Q578" s="39">
        <f t="shared" si="63"/>
        <v>200</v>
      </c>
      <c r="R578" s="50"/>
      <c r="S578" s="50"/>
      <c r="T578" s="39">
        <f t="shared" si="60"/>
        <v>320</v>
      </c>
      <c r="U578" s="39">
        <f t="shared" si="60"/>
        <v>200</v>
      </c>
      <c r="V578" s="50"/>
      <c r="W578" s="50"/>
      <c r="X578" s="39">
        <f t="shared" si="61"/>
        <v>320</v>
      </c>
      <c r="Y578" s="39">
        <f t="shared" si="61"/>
        <v>200</v>
      </c>
    </row>
    <row r="579" spans="1:25" s="49" customFormat="1" ht="24" x14ac:dyDescent="0.2">
      <c r="A579" s="34" t="s">
        <v>99</v>
      </c>
      <c r="B579" s="40">
        <v>298</v>
      </c>
      <c r="C579" s="41">
        <v>310</v>
      </c>
      <c r="D579" s="35">
        <v>9</v>
      </c>
      <c r="E579" s="56">
        <v>0</v>
      </c>
      <c r="F579" s="42">
        <v>8052</v>
      </c>
      <c r="G579" s="56"/>
      <c r="H579" s="39">
        <v>120</v>
      </c>
      <c r="I579" s="39">
        <v>0</v>
      </c>
      <c r="J579" s="57"/>
      <c r="K579" s="57"/>
      <c r="L579" s="39">
        <f t="shared" si="64"/>
        <v>120</v>
      </c>
      <c r="M579" s="39">
        <f t="shared" si="65"/>
        <v>0</v>
      </c>
      <c r="N579" s="58"/>
      <c r="O579" s="58"/>
      <c r="P579" s="58">
        <f t="shared" si="62"/>
        <v>120</v>
      </c>
      <c r="Q579" s="39">
        <f t="shared" si="63"/>
        <v>0</v>
      </c>
      <c r="R579" s="50"/>
      <c r="S579" s="50"/>
      <c r="T579" s="39">
        <f t="shared" si="60"/>
        <v>120</v>
      </c>
      <c r="U579" s="39">
        <f t="shared" si="60"/>
        <v>0</v>
      </c>
      <c r="V579" s="50"/>
      <c r="W579" s="50"/>
      <c r="X579" s="39">
        <f t="shared" si="61"/>
        <v>120</v>
      </c>
      <c r="Y579" s="39">
        <f t="shared" si="61"/>
        <v>0</v>
      </c>
    </row>
    <row r="580" spans="1:25" s="49" customFormat="1" ht="24" x14ac:dyDescent="0.2">
      <c r="A580" s="34" t="s">
        <v>15</v>
      </c>
      <c r="B580" s="40">
        <v>298</v>
      </c>
      <c r="C580" s="41">
        <v>310</v>
      </c>
      <c r="D580" s="35">
        <v>9</v>
      </c>
      <c r="E580" s="56">
        <v>0</v>
      </c>
      <c r="F580" s="42">
        <v>8052</v>
      </c>
      <c r="G580" s="56">
        <v>200</v>
      </c>
      <c r="H580" s="39">
        <v>120</v>
      </c>
      <c r="I580" s="39">
        <v>0</v>
      </c>
      <c r="J580" s="57"/>
      <c r="K580" s="57"/>
      <c r="L580" s="39">
        <f t="shared" si="64"/>
        <v>120</v>
      </c>
      <c r="M580" s="39">
        <f t="shared" si="65"/>
        <v>0</v>
      </c>
      <c r="N580" s="58"/>
      <c r="O580" s="58"/>
      <c r="P580" s="58">
        <f t="shared" si="62"/>
        <v>120</v>
      </c>
      <c r="Q580" s="39">
        <f t="shared" si="63"/>
        <v>0</v>
      </c>
      <c r="R580" s="50"/>
      <c r="S580" s="50"/>
      <c r="T580" s="39">
        <f t="shared" si="60"/>
        <v>120</v>
      </c>
      <c r="U580" s="39">
        <f t="shared" si="60"/>
        <v>0</v>
      </c>
      <c r="V580" s="50"/>
      <c r="W580" s="50"/>
      <c r="X580" s="39">
        <f t="shared" si="61"/>
        <v>120</v>
      </c>
      <c r="Y580" s="39">
        <f t="shared" si="61"/>
        <v>0</v>
      </c>
    </row>
    <row r="581" spans="1:25" s="49" customFormat="1" ht="36" x14ac:dyDescent="0.2">
      <c r="A581" s="34" t="s">
        <v>16</v>
      </c>
      <c r="B581" s="40">
        <v>298</v>
      </c>
      <c r="C581" s="41">
        <v>310</v>
      </c>
      <c r="D581" s="35">
        <v>9</v>
      </c>
      <c r="E581" s="56">
        <v>0</v>
      </c>
      <c r="F581" s="42">
        <v>8052</v>
      </c>
      <c r="G581" s="56">
        <v>240</v>
      </c>
      <c r="H581" s="39">
        <v>120</v>
      </c>
      <c r="I581" s="39">
        <v>0</v>
      </c>
      <c r="J581" s="57"/>
      <c r="K581" s="57"/>
      <c r="L581" s="39">
        <f t="shared" si="64"/>
        <v>120</v>
      </c>
      <c r="M581" s="39">
        <f t="shared" si="65"/>
        <v>0</v>
      </c>
      <c r="N581" s="58"/>
      <c r="O581" s="58"/>
      <c r="P581" s="58">
        <f t="shared" si="62"/>
        <v>120</v>
      </c>
      <c r="Q581" s="39">
        <f t="shared" si="63"/>
        <v>0</v>
      </c>
      <c r="R581" s="50"/>
      <c r="S581" s="50"/>
      <c r="T581" s="39">
        <f t="shared" si="60"/>
        <v>120</v>
      </c>
      <c r="U581" s="39">
        <f t="shared" si="60"/>
        <v>0</v>
      </c>
      <c r="V581" s="50"/>
      <c r="W581" s="50"/>
      <c r="X581" s="39">
        <f t="shared" si="61"/>
        <v>120</v>
      </c>
      <c r="Y581" s="39">
        <f t="shared" si="61"/>
        <v>0</v>
      </c>
    </row>
    <row r="582" spans="1:25" s="49" customFormat="1" ht="36" x14ac:dyDescent="0.2">
      <c r="A582" s="34" t="s">
        <v>184</v>
      </c>
      <c r="B582" s="40">
        <v>298</v>
      </c>
      <c r="C582" s="41">
        <v>310</v>
      </c>
      <c r="D582" s="35">
        <v>9</v>
      </c>
      <c r="E582" s="56">
        <v>0</v>
      </c>
      <c r="F582" s="42">
        <v>8852</v>
      </c>
      <c r="G582" s="56"/>
      <c r="H582" s="39">
        <v>200</v>
      </c>
      <c r="I582" s="39">
        <v>200</v>
      </c>
      <c r="J582" s="57"/>
      <c r="K582" s="57"/>
      <c r="L582" s="39">
        <f t="shared" si="64"/>
        <v>200</v>
      </c>
      <c r="M582" s="39">
        <f t="shared" si="65"/>
        <v>200</v>
      </c>
      <c r="N582" s="58"/>
      <c r="O582" s="58"/>
      <c r="P582" s="58">
        <f t="shared" si="62"/>
        <v>200</v>
      </c>
      <c r="Q582" s="39">
        <f t="shared" si="63"/>
        <v>200</v>
      </c>
      <c r="R582" s="50"/>
      <c r="S582" s="50"/>
      <c r="T582" s="39">
        <f t="shared" si="60"/>
        <v>200</v>
      </c>
      <c r="U582" s="39">
        <f t="shared" si="60"/>
        <v>200</v>
      </c>
      <c r="V582" s="50"/>
      <c r="W582" s="50"/>
      <c r="X582" s="39">
        <f t="shared" si="61"/>
        <v>200</v>
      </c>
      <c r="Y582" s="39">
        <f t="shared" si="61"/>
        <v>200</v>
      </c>
    </row>
    <row r="583" spans="1:25" s="49" customFormat="1" ht="12" x14ac:dyDescent="0.2">
      <c r="A583" s="34" t="s">
        <v>20</v>
      </c>
      <c r="B583" s="40">
        <v>298</v>
      </c>
      <c r="C583" s="41">
        <v>310</v>
      </c>
      <c r="D583" s="35">
        <v>9</v>
      </c>
      <c r="E583" s="56">
        <v>0</v>
      </c>
      <c r="F583" s="42">
        <v>8852</v>
      </c>
      <c r="G583" s="56">
        <v>500</v>
      </c>
      <c r="H583" s="39">
        <v>200</v>
      </c>
      <c r="I583" s="39">
        <v>200</v>
      </c>
      <c r="J583" s="57"/>
      <c r="K583" s="57"/>
      <c r="L583" s="39">
        <f t="shared" si="64"/>
        <v>200</v>
      </c>
      <c r="M583" s="39">
        <f t="shared" si="65"/>
        <v>200</v>
      </c>
      <c r="N583" s="58"/>
      <c r="O583" s="58"/>
      <c r="P583" s="58">
        <f t="shared" si="62"/>
        <v>200</v>
      </c>
      <c r="Q583" s="39">
        <f t="shared" si="63"/>
        <v>200</v>
      </c>
      <c r="R583" s="50"/>
      <c r="S583" s="50"/>
      <c r="T583" s="39">
        <f t="shared" si="60"/>
        <v>200</v>
      </c>
      <c r="U583" s="39">
        <f t="shared" si="60"/>
        <v>200</v>
      </c>
      <c r="V583" s="50"/>
      <c r="W583" s="50"/>
      <c r="X583" s="39">
        <f t="shared" si="61"/>
        <v>200</v>
      </c>
      <c r="Y583" s="39">
        <f t="shared" si="61"/>
        <v>200</v>
      </c>
    </row>
    <row r="584" spans="1:25" s="49" customFormat="1" ht="12" x14ac:dyDescent="0.2">
      <c r="A584" s="34" t="s">
        <v>52</v>
      </c>
      <c r="B584" s="40">
        <v>298</v>
      </c>
      <c r="C584" s="41">
        <v>310</v>
      </c>
      <c r="D584" s="35">
        <v>9</v>
      </c>
      <c r="E584" s="56">
        <v>0</v>
      </c>
      <c r="F584" s="42">
        <v>8852</v>
      </c>
      <c r="G584" s="56">
        <v>540</v>
      </c>
      <c r="H584" s="39">
        <v>200</v>
      </c>
      <c r="I584" s="39">
        <v>200</v>
      </c>
      <c r="J584" s="57"/>
      <c r="K584" s="57"/>
      <c r="L584" s="39">
        <f t="shared" si="64"/>
        <v>200</v>
      </c>
      <c r="M584" s="39">
        <f t="shared" si="65"/>
        <v>200</v>
      </c>
      <c r="N584" s="58"/>
      <c r="O584" s="58"/>
      <c r="P584" s="58">
        <f t="shared" si="62"/>
        <v>200</v>
      </c>
      <c r="Q584" s="39">
        <f t="shared" si="63"/>
        <v>200</v>
      </c>
      <c r="R584" s="50"/>
      <c r="S584" s="50"/>
      <c r="T584" s="39">
        <f t="shared" si="60"/>
        <v>200</v>
      </c>
      <c r="U584" s="39">
        <f t="shared" si="60"/>
        <v>200</v>
      </c>
      <c r="V584" s="50"/>
      <c r="W584" s="50"/>
      <c r="X584" s="39">
        <f t="shared" si="61"/>
        <v>200</v>
      </c>
      <c r="Y584" s="39">
        <f t="shared" si="61"/>
        <v>200</v>
      </c>
    </row>
    <row r="585" spans="1:25" s="49" customFormat="1" ht="12" x14ac:dyDescent="0.2">
      <c r="A585" s="34" t="s">
        <v>53</v>
      </c>
      <c r="B585" s="40">
        <v>298</v>
      </c>
      <c r="C585" s="76">
        <v>1000</v>
      </c>
      <c r="D585" s="35"/>
      <c r="E585" s="56"/>
      <c r="F585" s="42"/>
      <c r="G585" s="56"/>
      <c r="H585" s="39">
        <v>2000</v>
      </c>
      <c r="I585" s="39">
        <v>2000</v>
      </c>
      <c r="J585" s="57"/>
      <c r="K585" s="57"/>
      <c r="L585" s="39">
        <f t="shared" si="64"/>
        <v>2000</v>
      </c>
      <c r="M585" s="39">
        <f t="shared" si="65"/>
        <v>2000</v>
      </c>
      <c r="N585" s="58"/>
      <c r="O585" s="58"/>
      <c r="P585" s="58">
        <f t="shared" si="62"/>
        <v>2000</v>
      </c>
      <c r="Q585" s="39">
        <f t="shared" si="63"/>
        <v>2000</v>
      </c>
      <c r="R585" s="50"/>
      <c r="S585" s="50"/>
      <c r="T585" s="39">
        <f t="shared" si="60"/>
        <v>2000</v>
      </c>
      <c r="U585" s="39">
        <f t="shared" si="60"/>
        <v>2000</v>
      </c>
      <c r="V585" s="50"/>
      <c r="W585" s="50"/>
      <c r="X585" s="39">
        <f t="shared" si="61"/>
        <v>2000</v>
      </c>
      <c r="Y585" s="39">
        <f t="shared" si="61"/>
        <v>2000</v>
      </c>
    </row>
    <row r="586" spans="1:25" s="49" customFormat="1" ht="12" x14ac:dyDescent="0.2">
      <c r="A586" s="34" t="s">
        <v>185</v>
      </c>
      <c r="B586" s="40">
        <v>298</v>
      </c>
      <c r="C586" s="76">
        <v>1001</v>
      </c>
      <c r="D586" s="35"/>
      <c r="E586" s="56"/>
      <c r="F586" s="42"/>
      <c r="G586" s="56"/>
      <c r="H586" s="39">
        <v>2000</v>
      </c>
      <c r="I586" s="39">
        <v>2000</v>
      </c>
      <c r="J586" s="57"/>
      <c r="K586" s="57"/>
      <c r="L586" s="39">
        <f t="shared" si="64"/>
        <v>2000</v>
      </c>
      <c r="M586" s="39">
        <f t="shared" si="65"/>
        <v>2000</v>
      </c>
      <c r="N586" s="58"/>
      <c r="O586" s="58"/>
      <c r="P586" s="58">
        <f t="shared" si="62"/>
        <v>2000</v>
      </c>
      <c r="Q586" s="39">
        <f t="shared" si="63"/>
        <v>2000</v>
      </c>
      <c r="R586" s="50"/>
      <c r="S586" s="50"/>
      <c r="T586" s="39">
        <f t="shared" si="60"/>
        <v>2000</v>
      </c>
      <c r="U586" s="39">
        <f t="shared" si="60"/>
        <v>2000</v>
      </c>
      <c r="V586" s="50"/>
      <c r="W586" s="50"/>
      <c r="X586" s="39">
        <f t="shared" si="61"/>
        <v>2000</v>
      </c>
      <c r="Y586" s="39">
        <f t="shared" si="61"/>
        <v>2000</v>
      </c>
    </row>
    <row r="587" spans="1:25" s="49" customFormat="1" ht="24" x14ac:dyDescent="0.2">
      <c r="A587" s="34" t="s">
        <v>186</v>
      </c>
      <c r="B587" s="40">
        <v>298</v>
      </c>
      <c r="C587" s="76">
        <v>1001</v>
      </c>
      <c r="D587" s="35">
        <v>64</v>
      </c>
      <c r="E587" s="56">
        <v>0</v>
      </c>
      <c r="F587" s="42">
        <v>0</v>
      </c>
      <c r="G587" s="56"/>
      <c r="H587" s="39">
        <v>2000</v>
      </c>
      <c r="I587" s="39">
        <v>2000</v>
      </c>
      <c r="J587" s="57"/>
      <c r="K587" s="57"/>
      <c r="L587" s="39">
        <f t="shared" si="64"/>
        <v>2000</v>
      </c>
      <c r="M587" s="39">
        <f t="shared" si="65"/>
        <v>2000</v>
      </c>
      <c r="N587" s="58"/>
      <c r="O587" s="58"/>
      <c r="P587" s="58">
        <f t="shared" si="62"/>
        <v>2000</v>
      </c>
      <c r="Q587" s="39">
        <f t="shared" si="63"/>
        <v>2000</v>
      </c>
      <c r="R587" s="50"/>
      <c r="S587" s="50"/>
      <c r="T587" s="39">
        <f t="shared" ref="T587:U620" si="66">P587+R587</f>
        <v>2000</v>
      </c>
      <c r="U587" s="39">
        <f t="shared" si="66"/>
        <v>2000</v>
      </c>
      <c r="V587" s="50"/>
      <c r="W587" s="50"/>
      <c r="X587" s="39">
        <f t="shared" si="61"/>
        <v>2000</v>
      </c>
      <c r="Y587" s="39">
        <f t="shared" si="61"/>
        <v>2000</v>
      </c>
    </row>
    <row r="588" spans="1:25" s="49" customFormat="1" ht="24" x14ac:dyDescent="0.2">
      <c r="A588" s="34" t="s">
        <v>187</v>
      </c>
      <c r="B588" s="40">
        <v>298</v>
      </c>
      <c r="C588" s="76">
        <v>1001</v>
      </c>
      <c r="D588" s="35">
        <v>64</v>
      </c>
      <c r="E588" s="56">
        <v>0</v>
      </c>
      <c r="F588" s="42">
        <v>8710</v>
      </c>
      <c r="G588" s="56"/>
      <c r="H588" s="39">
        <v>2000</v>
      </c>
      <c r="I588" s="39">
        <v>2000</v>
      </c>
      <c r="J588" s="57"/>
      <c r="K588" s="57"/>
      <c r="L588" s="39">
        <f t="shared" si="64"/>
        <v>2000</v>
      </c>
      <c r="M588" s="39">
        <f t="shared" si="65"/>
        <v>2000</v>
      </c>
      <c r="N588" s="58"/>
      <c r="O588" s="58"/>
      <c r="P588" s="58">
        <f t="shared" si="62"/>
        <v>2000</v>
      </c>
      <c r="Q588" s="39">
        <f t="shared" si="63"/>
        <v>2000</v>
      </c>
      <c r="R588" s="50"/>
      <c r="S588" s="50"/>
      <c r="T588" s="39">
        <f t="shared" si="66"/>
        <v>2000</v>
      </c>
      <c r="U588" s="39">
        <f t="shared" si="66"/>
        <v>2000</v>
      </c>
      <c r="V588" s="50"/>
      <c r="W588" s="50"/>
      <c r="X588" s="39">
        <f t="shared" ref="X588:Y620" si="67">T588+V588</f>
        <v>2000</v>
      </c>
      <c r="Y588" s="39">
        <f t="shared" si="67"/>
        <v>2000</v>
      </c>
    </row>
    <row r="589" spans="1:25" s="49" customFormat="1" ht="24" x14ac:dyDescent="0.2">
      <c r="A589" s="34" t="s">
        <v>57</v>
      </c>
      <c r="B589" s="40">
        <v>298</v>
      </c>
      <c r="C589" s="76">
        <v>1001</v>
      </c>
      <c r="D589" s="35">
        <v>64</v>
      </c>
      <c r="E589" s="56">
        <v>0</v>
      </c>
      <c r="F589" s="42">
        <v>8710</v>
      </c>
      <c r="G589" s="56">
        <v>300</v>
      </c>
      <c r="H589" s="39">
        <v>2000</v>
      </c>
      <c r="I589" s="39">
        <v>2000</v>
      </c>
      <c r="J589" s="57"/>
      <c r="K589" s="57"/>
      <c r="L589" s="39">
        <f t="shared" si="64"/>
        <v>2000</v>
      </c>
      <c r="M589" s="39">
        <f t="shared" si="65"/>
        <v>2000</v>
      </c>
      <c r="N589" s="58"/>
      <c r="O589" s="58"/>
      <c r="P589" s="58">
        <f t="shared" si="62"/>
        <v>2000</v>
      </c>
      <c r="Q589" s="39">
        <f t="shared" si="63"/>
        <v>2000</v>
      </c>
      <c r="R589" s="50"/>
      <c r="S589" s="50"/>
      <c r="T589" s="39">
        <f t="shared" si="66"/>
        <v>2000</v>
      </c>
      <c r="U589" s="39">
        <f t="shared" si="66"/>
        <v>2000</v>
      </c>
      <c r="V589" s="50"/>
      <c r="W589" s="50"/>
      <c r="X589" s="39">
        <f t="shared" si="67"/>
        <v>2000</v>
      </c>
      <c r="Y589" s="39">
        <f t="shared" si="67"/>
        <v>2000</v>
      </c>
    </row>
    <row r="590" spans="1:25" s="49" customFormat="1" ht="24" x14ac:dyDescent="0.2">
      <c r="A590" s="34" t="s">
        <v>188</v>
      </c>
      <c r="B590" s="40">
        <v>298</v>
      </c>
      <c r="C590" s="76">
        <v>1001</v>
      </c>
      <c r="D590" s="35">
        <v>64</v>
      </c>
      <c r="E590" s="56">
        <v>0</v>
      </c>
      <c r="F590" s="42">
        <v>8710</v>
      </c>
      <c r="G590" s="56">
        <v>310</v>
      </c>
      <c r="H590" s="39">
        <v>2000</v>
      </c>
      <c r="I590" s="39">
        <v>2000</v>
      </c>
      <c r="J590" s="57"/>
      <c r="K590" s="57"/>
      <c r="L590" s="39">
        <f t="shared" si="64"/>
        <v>2000</v>
      </c>
      <c r="M590" s="39">
        <f t="shared" si="65"/>
        <v>2000</v>
      </c>
      <c r="N590" s="58"/>
      <c r="O590" s="58"/>
      <c r="P590" s="58">
        <f t="shared" si="62"/>
        <v>2000</v>
      </c>
      <c r="Q590" s="39">
        <f t="shared" si="63"/>
        <v>2000</v>
      </c>
      <c r="R590" s="50"/>
      <c r="S590" s="50"/>
      <c r="T590" s="39">
        <f t="shared" si="66"/>
        <v>2000</v>
      </c>
      <c r="U590" s="39">
        <f t="shared" si="66"/>
        <v>2000</v>
      </c>
      <c r="V590" s="50"/>
      <c r="W590" s="50"/>
      <c r="X590" s="39">
        <f t="shared" si="67"/>
        <v>2000</v>
      </c>
      <c r="Y590" s="39">
        <f t="shared" si="67"/>
        <v>2000</v>
      </c>
    </row>
    <row r="591" spans="1:25" s="49" customFormat="1" ht="36" x14ac:dyDescent="0.2">
      <c r="A591" s="72" t="s">
        <v>189</v>
      </c>
      <c r="B591" s="78">
        <v>302</v>
      </c>
      <c r="C591" s="89"/>
      <c r="D591" s="90"/>
      <c r="E591" s="101"/>
      <c r="F591" s="91"/>
      <c r="G591" s="101"/>
      <c r="H591" s="73">
        <v>5750.8</v>
      </c>
      <c r="I591" s="73">
        <v>5750.8</v>
      </c>
      <c r="J591" s="92"/>
      <c r="K591" s="92"/>
      <c r="L591" s="73">
        <f t="shared" si="64"/>
        <v>5750.8</v>
      </c>
      <c r="M591" s="73">
        <f t="shared" si="65"/>
        <v>5750.8</v>
      </c>
      <c r="N591" s="84"/>
      <c r="O591" s="84"/>
      <c r="P591" s="84">
        <f t="shared" si="62"/>
        <v>5750.8</v>
      </c>
      <c r="Q591" s="73">
        <f t="shared" si="63"/>
        <v>5750.8</v>
      </c>
      <c r="R591" s="105"/>
      <c r="S591" s="105"/>
      <c r="T591" s="73">
        <f t="shared" si="66"/>
        <v>5750.8</v>
      </c>
      <c r="U591" s="73">
        <f t="shared" si="66"/>
        <v>5750.8</v>
      </c>
      <c r="V591" s="105"/>
      <c r="W591" s="105"/>
      <c r="X591" s="73">
        <f t="shared" si="67"/>
        <v>5750.8</v>
      </c>
      <c r="Y591" s="73">
        <f t="shared" si="67"/>
        <v>5750.8</v>
      </c>
    </row>
    <row r="592" spans="1:25" s="49" customFormat="1" ht="12" x14ac:dyDescent="0.2">
      <c r="A592" s="34" t="s">
        <v>11</v>
      </c>
      <c r="B592" s="40">
        <v>302</v>
      </c>
      <c r="C592" s="41">
        <v>100</v>
      </c>
      <c r="D592" s="35"/>
      <c r="E592" s="36"/>
      <c r="F592" s="42"/>
      <c r="G592" s="36"/>
      <c r="H592" s="39">
        <v>5750.8</v>
      </c>
      <c r="I592" s="39">
        <v>5750.8</v>
      </c>
      <c r="J592" s="57"/>
      <c r="K592" s="57"/>
      <c r="L592" s="39">
        <f t="shared" si="64"/>
        <v>5750.8</v>
      </c>
      <c r="M592" s="39">
        <f t="shared" si="65"/>
        <v>5750.8</v>
      </c>
      <c r="N592" s="58"/>
      <c r="O592" s="58"/>
      <c r="P592" s="58">
        <f t="shared" si="62"/>
        <v>5750.8</v>
      </c>
      <c r="Q592" s="39">
        <f t="shared" si="63"/>
        <v>5750.8</v>
      </c>
      <c r="R592" s="50"/>
      <c r="S592" s="50"/>
      <c r="T592" s="39">
        <f t="shared" si="66"/>
        <v>5750.8</v>
      </c>
      <c r="U592" s="39">
        <f t="shared" si="66"/>
        <v>5750.8</v>
      </c>
      <c r="V592" s="50"/>
      <c r="W592" s="50"/>
      <c r="X592" s="39">
        <f t="shared" si="67"/>
        <v>5750.8</v>
      </c>
      <c r="Y592" s="39">
        <f t="shared" si="67"/>
        <v>5750.8</v>
      </c>
    </row>
    <row r="593" spans="1:25" s="49" customFormat="1" ht="60" x14ac:dyDescent="0.2">
      <c r="A593" s="34" t="s">
        <v>190</v>
      </c>
      <c r="B593" s="40">
        <v>302</v>
      </c>
      <c r="C593" s="41">
        <v>103</v>
      </c>
      <c r="D593" s="35"/>
      <c r="E593" s="36"/>
      <c r="F593" s="42"/>
      <c r="G593" s="36"/>
      <c r="H593" s="39">
        <v>4164.3</v>
      </c>
      <c r="I593" s="39">
        <v>4164.3</v>
      </c>
      <c r="J593" s="57"/>
      <c r="K593" s="57"/>
      <c r="L593" s="39">
        <f t="shared" si="64"/>
        <v>4164.3</v>
      </c>
      <c r="M593" s="39">
        <f t="shared" si="65"/>
        <v>4164.3</v>
      </c>
      <c r="N593" s="58"/>
      <c r="O593" s="58"/>
      <c r="P593" s="58">
        <f t="shared" si="62"/>
        <v>4164.3</v>
      </c>
      <c r="Q593" s="39">
        <f t="shared" si="63"/>
        <v>4164.3</v>
      </c>
      <c r="R593" s="50"/>
      <c r="S593" s="50"/>
      <c r="T593" s="39">
        <f t="shared" si="66"/>
        <v>4164.3</v>
      </c>
      <c r="U593" s="39">
        <f t="shared" si="66"/>
        <v>4164.3</v>
      </c>
      <c r="V593" s="50"/>
      <c r="W593" s="50"/>
      <c r="X593" s="39">
        <f t="shared" si="67"/>
        <v>4164.3</v>
      </c>
      <c r="Y593" s="39">
        <f t="shared" si="67"/>
        <v>4164.3</v>
      </c>
    </row>
    <row r="594" spans="1:25" s="49" customFormat="1" ht="84.6" customHeight="1" x14ac:dyDescent="0.2">
      <c r="A594" s="34" t="s">
        <v>191</v>
      </c>
      <c r="B594" s="40">
        <v>302</v>
      </c>
      <c r="C594" s="41">
        <v>103</v>
      </c>
      <c r="D594" s="35">
        <v>52</v>
      </c>
      <c r="E594" s="56">
        <v>0</v>
      </c>
      <c r="F594" s="42">
        <v>0</v>
      </c>
      <c r="G594" s="36"/>
      <c r="H594" s="39">
        <v>4164.3</v>
      </c>
      <c r="I594" s="39">
        <v>4164.3</v>
      </c>
      <c r="J594" s="57"/>
      <c r="K594" s="57"/>
      <c r="L594" s="39">
        <f t="shared" si="64"/>
        <v>4164.3</v>
      </c>
      <c r="M594" s="39">
        <f t="shared" si="65"/>
        <v>4164.3</v>
      </c>
      <c r="N594" s="58"/>
      <c r="O594" s="58"/>
      <c r="P594" s="58">
        <f t="shared" si="62"/>
        <v>4164.3</v>
      </c>
      <c r="Q594" s="39">
        <f t="shared" si="63"/>
        <v>4164.3</v>
      </c>
      <c r="R594" s="50"/>
      <c r="S594" s="50"/>
      <c r="T594" s="39">
        <f t="shared" si="66"/>
        <v>4164.3</v>
      </c>
      <c r="U594" s="39">
        <f t="shared" si="66"/>
        <v>4164.3</v>
      </c>
      <c r="V594" s="50"/>
      <c r="W594" s="50"/>
      <c r="X594" s="39">
        <f t="shared" si="67"/>
        <v>4164.3</v>
      </c>
      <c r="Y594" s="39">
        <f t="shared" si="67"/>
        <v>4164.3</v>
      </c>
    </row>
    <row r="595" spans="1:25" s="49" customFormat="1" ht="36" x14ac:dyDescent="0.2">
      <c r="A595" s="34" t="s">
        <v>192</v>
      </c>
      <c r="B595" s="40">
        <v>302</v>
      </c>
      <c r="C595" s="41">
        <v>103</v>
      </c>
      <c r="D595" s="35">
        <v>52</v>
      </c>
      <c r="E595" s="36">
        <v>1</v>
      </c>
      <c r="F595" s="42">
        <v>0</v>
      </c>
      <c r="G595" s="36"/>
      <c r="H595" s="39">
        <v>1803.9</v>
      </c>
      <c r="I595" s="39">
        <v>1803.9</v>
      </c>
      <c r="J595" s="57"/>
      <c r="K595" s="57"/>
      <c r="L595" s="39">
        <f t="shared" si="64"/>
        <v>1803.9</v>
      </c>
      <c r="M595" s="39">
        <f t="shared" si="65"/>
        <v>1803.9</v>
      </c>
      <c r="N595" s="58"/>
      <c r="O595" s="58"/>
      <c r="P595" s="58">
        <f t="shared" si="62"/>
        <v>1803.9</v>
      </c>
      <c r="Q595" s="39">
        <f t="shared" si="63"/>
        <v>1803.9</v>
      </c>
      <c r="R595" s="50"/>
      <c r="S595" s="50"/>
      <c r="T595" s="39">
        <f t="shared" si="66"/>
        <v>1803.9</v>
      </c>
      <c r="U595" s="39">
        <f t="shared" si="66"/>
        <v>1803.9</v>
      </c>
      <c r="V595" s="50"/>
      <c r="W595" s="50"/>
      <c r="X595" s="39">
        <f t="shared" si="67"/>
        <v>1803.9</v>
      </c>
      <c r="Y595" s="39">
        <f t="shared" si="67"/>
        <v>1803.9</v>
      </c>
    </row>
    <row r="596" spans="1:25" s="49" customFormat="1" ht="36" x14ac:dyDescent="0.2">
      <c r="A596" s="34" t="s">
        <v>47</v>
      </c>
      <c r="B596" s="40">
        <v>302</v>
      </c>
      <c r="C596" s="41">
        <v>103</v>
      </c>
      <c r="D596" s="35">
        <v>52</v>
      </c>
      <c r="E596" s="36">
        <v>1</v>
      </c>
      <c r="F596" s="42">
        <v>8001</v>
      </c>
      <c r="G596" s="36"/>
      <c r="H596" s="39">
        <v>1803.9</v>
      </c>
      <c r="I596" s="39">
        <v>1803.9</v>
      </c>
      <c r="J596" s="57"/>
      <c r="K596" s="57"/>
      <c r="L596" s="39">
        <f t="shared" si="64"/>
        <v>1803.9</v>
      </c>
      <c r="M596" s="39">
        <f t="shared" si="65"/>
        <v>1803.9</v>
      </c>
      <c r="N596" s="58"/>
      <c r="O596" s="58"/>
      <c r="P596" s="58">
        <f t="shared" si="62"/>
        <v>1803.9</v>
      </c>
      <c r="Q596" s="39">
        <f t="shared" si="63"/>
        <v>1803.9</v>
      </c>
      <c r="R596" s="50"/>
      <c r="S596" s="50"/>
      <c r="T596" s="39">
        <f t="shared" si="66"/>
        <v>1803.9</v>
      </c>
      <c r="U596" s="39">
        <f t="shared" si="66"/>
        <v>1803.9</v>
      </c>
      <c r="V596" s="50"/>
      <c r="W596" s="50"/>
      <c r="X596" s="39">
        <f t="shared" si="67"/>
        <v>1803.9</v>
      </c>
      <c r="Y596" s="39">
        <f t="shared" si="67"/>
        <v>1803.9</v>
      </c>
    </row>
    <row r="597" spans="1:25" s="49" customFormat="1" ht="72" x14ac:dyDescent="0.2">
      <c r="A597" s="34" t="s">
        <v>45</v>
      </c>
      <c r="B597" s="40">
        <v>302</v>
      </c>
      <c r="C597" s="41">
        <v>103</v>
      </c>
      <c r="D597" s="35">
        <v>52</v>
      </c>
      <c r="E597" s="36">
        <v>1</v>
      </c>
      <c r="F597" s="42">
        <v>8001</v>
      </c>
      <c r="G597" s="36">
        <v>100</v>
      </c>
      <c r="H597" s="39">
        <v>1803.9</v>
      </c>
      <c r="I597" s="39">
        <v>1803.9</v>
      </c>
      <c r="J597" s="57"/>
      <c r="K597" s="57"/>
      <c r="L597" s="39">
        <f t="shared" si="64"/>
        <v>1803.9</v>
      </c>
      <c r="M597" s="39">
        <f t="shared" si="65"/>
        <v>1803.9</v>
      </c>
      <c r="N597" s="58"/>
      <c r="O597" s="58"/>
      <c r="P597" s="58">
        <f t="shared" si="62"/>
        <v>1803.9</v>
      </c>
      <c r="Q597" s="39">
        <f t="shared" si="63"/>
        <v>1803.9</v>
      </c>
      <c r="R597" s="50"/>
      <c r="S597" s="50"/>
      <c r="T597" s="39">
        <f t="shared" si="66"/>
        <v>1803.9</v>
      </c>
      <c r="U597" s="39">
        <f t="shared" si="66"/>
        <v>1803.9</v>
      </c>
      <c r="V597" s="50"/>
      <c r="W597" s="50"/>
      <c r="X597" s="39">
        <f t="shared" si="67"/>
        <v>1803.9</v>
      </c>
      <c r="Y597" s="39">
        <f t="shared" si="67"/>
        <v>1803.9</v>
      </c>
    </row>
    <row r="598" spans="1:25" s="49" customFormat="1" ht="36" x14ac:dyDescent="0.2">
      <c r="A598" s="34" t="s">
        <v>46</v>
      </c>
      <c r="B598" s="40">
        <v>302</v>
      </c>
      <c r="C598" s="41">
        <v>103</v>
      </c>
      <c r="D598" s="35">
        <v>52</v>
      </c>
      <c r="E598" s="36">
        <v>1</v>
      </c>
      <c r="F598" s="42">
        <v>8001</v>
      </c>
      <c r="G598" s="36">
        <v>120</v>
      </c>
      <c r="H598" s="39">
        <v>1803.9</v>
      </c>
      <c r="I598" s="39">
        <v>1803.9</v>
      </c>
      <c r="J598" s="57"/>
      <c r="K598" s="57"/>
      <c r="L598" s="39">
        <f t="shared" si="64"/>
        <v>1803.9</v>
      </c>
      <c r="M598" s="39">
        <f t="shared" si="65"/>
        <v>1803.9</v>
      </c>
      <c r="N598" s="58"/>
      <c r="O598" s="58"/>
      <c r="P598" s="58">
        <f t="shared" si="62"/>
        <v>1803.9</v>
      </c>
      <c r="Q598" s="39">
        <f t="shared" si="63"/>
        <v>1803.9</v>
      </c>
      <c r="R598" s="50"/>
      <c r="S598" s="50"/>
      <c r="T598" s="39">
        <f t="shared" si="66"/>
        <v>1803.9</v>
      </c>
      <c r="U598" s="39">
        <f t="shared" si="66"/>
        <v>1803.9</v>
      </c>
      <c r="V598" s="50"/>
      <c r="W598" s="50"/>
      <c r="X598" s="39">
        <f t="shared" si="67"/>
        <v>1803.9</v>
      </c>
      <c r="Y598" s="39">
        <f t="shared" si="67"/>
        <v>1803.9</v>
      </c>
    </row>
    <row r="599" spans="1:25" s="49" customFormat="1" ht="12" x14ac:dyDescent="0.2">
      <c r="A599" s="34" t="s">
        <v>193</v>
      </c>
      <c r="B599" s="40">
        <v>302</v>
      </c>
      <c r="C599" s="41">
        <v>103</v>
      </c>
      <c r="D599" s="35">
        <v>52</v>
      </c>
      <c r="E599" s="36">
        <v>2</v>
      </c>
      <c r="F599" s="42">
        <v>0</v>
      </c>
      <c r="G599" s="36"/>
      <c r="H599" s="39">
        <v>1786.4</v>
      </c>
      <c r="I599" s="39">
        <v>1786.4</v>
      </c>
      <c r="J599" s="57"/>
      <c r="K599" s="57"/>
      <c r="L599" s="39">
        <f t="shared" si="64"/>
        <v>1786.4</v>
      </c>
      <c r="M599" s="39">
        <f t="shared" si="65"/>
        <v>1786.4</v>
      </c>
      <c r="N599" s="58"/>
      <c r="O599" s="58"/>
      <c r="P599" s="58">
        <f t="shared" si="62"/>
        <v>1786.4</v>
      </c>
      <c r="Q599" s="39">
        <f t="shared" si="63"/>
        <v>1786.4</v>
      </c>
      <c r="R599" s="50"/>
      <c r="S599" s="50"/>
      <c r="T599" s="39">
        <f t="shared" si="66"/>
        <v>1786.4</v>
      </c>
      <c r="U599" s="39">
        <f t="shared" si="66"/>
        <v>1786.4</v>
      </c>
      <c r="V599" s="50"/>
      <c r="W599" s="50"/>
      <c r="X599" s="39">
        <f t="shared" si="67"/>
        <v>1786.4</v>
      </c>
      <c r="Y599" s="39">
        <f t="shared" si="67"/>
        <v>1786.4</v>
      </c>
    </row>
    <row r="600" spans="1:25" s="49" customFormat="1" ht="36" x14ac:dyDescent="0.2">
      <c r="A600" s="34" t="s">
        <v>47</v>
      </c>
      <c r="B600" s="40">
        <v>302</v>
      </c>
      <c r="C600" s="41">
        <v>103</v>
      </c>
      <c r="D600" s="35">
        <v>52</v>
      </c>
      <c r="E600" s="36">
        <v>2</v>
      </c>
      <c r="F600" s="42">
        <v>8001</v>
      </c>
      <c r="G600" s="36"/>
      <c r="H600" s="39">
        <v>1786.4</v>
      </c>
      <c r="I600" s="39">
        <v>1786.4</v>
      </c>
      <c r="J600" s="57"/>
      <c r="K600" s="57"/>
      <c r="L600" s="39">
        <f t="shared" si="64"/>
        <v>1786.4</v>
      </c>
      <c r="M600" s="39">
        <f t="shared" si="65"/>
        <v>1786.4</v>
      </c>
      <c r="N600" s="58"/>
      <c r="O600" s="58"/>
      <c r="P600" s="58">
        <f t="shared" si="62"/>
        <v>1786.4</v>
      </c>
      <c r="Q600" s="39">
        <f t="shared" si="63"/>
        <v>1786.4</v>
      </c>
      <c r="R600" s="50"/>
      <c r="S600" s="50"/>
      <c r="T600" s="39">
        <f t="shared" si="66"/>
        <v>1786.4</v>
      </c>
      <c r="U600" s="39">
        <f t="shared" si="66"/>
        <v>1786.4</v>
      </c>
      <c r="V600" s="50"/>
      <c r="W600" s="50"/>
      <c r="X600" s="39">
        <f t="shared" si="67"/>
        <v>1786.4</v>
      </c>
      <c r="Y600" s="39">
        <f t="shared" si="67"/>
        <v>1786.4</v>
      </c>
    </row>
    <row r="601" spans="1:25" s="49" customFormat="1" ht="72" x14ac:dyDescent="0.2">
      <c r="A601" s="34" t="s">
        <v>45</v>
      </c>
      <c r="B601" s="40">
        <v>302</v>
      </c>
      <c r="C601" s="41">
        <v>103</v>
      </c>
      <c r="D601" s="35">
        <v>52</v>
      </c>
      <c r="E601" s="36">
        <v>2</v>
      </c>
      <c r="F601" s="42">
        <v>8001</v>
      </c>
      <c r="G601" s="36">
        <v>100</v>
      </c>
      <c r="H601" s="39">
        <v>1335.8</v>
      </c>
      <c r="I601" s="39">
        <v>1335.8</v>
      </c>
      <c r="J601" s="57"/>
      <c r="K601" s="57"/>
      <c r="L601" s="39">
        <f t="shared" si="64"/>
        <v>1335.8</v>
      </c>
      <c r="M601" s="39">
        <f t="shared" si="65"/>
        <v>1335.8</v>
      </c>
      <c r="N601" s="58"/>
      <c r="O601" s="58"/>
      <c r="P601" s="58">
        <f t="shared" si="62"/>
        <v>1335.8</v>
      </c>
      <c r="Q601" s="39">
        <f t="shared" si="63"/>
        <v>1335.8</v>
      </c>
      <c r="R601" s="50"/>
      <c r="S601" s="50"/>
      <c r="T601" s="39">
        <f t="shared" si="66"/>
        <v>1335.8</v>
      </c>
      <c r="U601" s="39">
        <f t="shared" si="66"/>
        <v>1335.8</v>
      </c>
      <c r="V601" s="50"/>
      <c r="W601" s="50"/>
      <c r="X601" s="39">
        <f t="shared" si="67"/>
        <v>1335.8</v>
      </c>
      <c r="Y601" s="39">
        <f t="shared" si="67"/>
        <v>1335.8</v>
      </c>
    </row>
    <row r="602" spans="1:25" s="49" customFormat="1" ht="36" x14ac:dyDescent="0.2">
      <c r="A602" s="34" t="s">
        <v>46</v>
      </c>
      <c r="B602" s="40">
        <v>302</v>
      </c>
      <c r="C602" s="41">
        <v>103</v>
      </c>
      <c r="D602" s="35">
        <v>52</v>
      </c>
      <c r="E602" s="36">
        <v>2</v>
      </c>
      <c r="F602" s="42">
        <v>8001</v>
      </c>
      <c r="G602" s="36">
        <v>120</v>
      </c>
      <c r="H602" s="39">
        <v>1335.8</v>
      </c>
      <c r="I602" s="39">
        <v>1335.8</v>
      </c>
      <c r="J602" s="57"/>
      <c r="K602" s="57"/>
      <c r="L602" s="39">
        <f t="shared" si="64"/>
        <v>1335.8</v>
      </c>
      <c r="M602" s="39">
        <f t="shared" si="65"/>
        <v>1335.8</v>
      </c>
      <c r="N602" s="58"/>
      <c r="O602" s="58"/>
      <c r="P602" s="58">
        <f t="shared" si="62"/>
        <v>1335.8</v>
      </c>
      <c r="Q602" s="39">
        <f t="shared" si="63"/>
        <v>1335.8</v>
      </c>
      <c r="R602" s="50"/>
      <c r="S602" s="50"/>
      <c r="T602" s="39">
        <f t="shared" si="66"/>
        <v>1335.8</v>
      </c>
      <c r="U602" s="39">
        <f t="shared" si="66"/>
        <v>1335.8</v>
      </c>
      <c r="V602" s="50"/>
      <c r="W602" s="50"/>
      <c r="X602" s="39">
        <f t="shared" si="67"/>
        <v>1335.8</v>
      </c>
      <c r="Y602" s="39">
        <f t="shared" si="67"/>
        <v>1335.8</v>
      </c>
    </row>
    <row r="603" spans="1:25" s="49" customFormat="1" ht="24" x14ac:dyDescent="0.2">
      <c r="A603" s="34" t="s">
        <v>15</v>
      </c>
      <c r="B603" s="40">
        <v>302</v>
      </c>
      <c r="C603" s="41">
        <v>103</v>
      </c>
      <c r="D603" s="35">
        <v>52</v>
      </c>
      <c r="E603" s="36">
        <v>2</v>
      </c>
      <c r="F603" s="42">
        <v>8001</v>
      </c>
      <c r="G603" s="36">
        <v>200</v>
      </c>
      <c r="H603" s="39">
        <v>450.6</v>
      </c>
      <c r="I603" s="39">
        <v>450.6</v>
      </c>
      <c r="J603" s="57"/>
      <c r="K603" s="57"/>
      <c r="L603" s="39">
        <f t="shared" si="64"/>
        <v>450.6</v>
      </c>
      <c r="M603" s="39">
        <f t="shared" si="65"/>
        <v>450.6</v>
      </c>
      <c r="N603" s="58"/>
      <c r="O603" s="58"/>
      <c r="P603" s="58">
        <f t="shared" si="62"/>
        <v>450.6</v>
      </c>
      <c r="Q603" s="39">
        <f t="shared" si="63"/>
        <v>450.6</v>
      </c>
      <c r="R603" s="50"/>
      <c r="S603" s="50"/>
      <c r="T603" s="39">
        <f t="shared" si="66"/>
        <v>450.6</v>
      </c>
      <c r="U603" s="39">
        <f t="shared" si="66"/>
        <v>450.6</v>
      </c>
      <c r="V603" s="50"/>
      <c r="W603" s="50"/>
      <c r="X603" s="39">
        <f t="shared" si="67"/>
        <v>450.6</v>
      </c>
      <c r="Y603" s="39">
        <f t="shared" si="67"/>
        <v>450.6</v>
      </c>
    </row>
    <row r="604" spans="1:25" s="49" customFormat="1" ht="36" x14ac:dyDescent="0.2">
      <c r="A604" s="34" t="s">
        <v>16</v>
      </c>
      <c r="B604" s="40">
        <v>302</v>
      </c>
      <c r="C604" s="41">
        <v>103</v>
      </c>
      <c r="D604" s="35">
        <v>52</v>
      </c>
      <c r="E604" s="36">
        <v>2</v>
      </c>
      <c r="F604" s="42">
        <v>8001</v>
      </c>
      <c r="G604" s="36">
        <v>240</v>
      </c>
      <c r="H604" s="39">
        <v>450.6</v>
      </c>
      <c r="I604" s="39">
        <v>450.6</v>
      </c>
      <c r="J604" s="57"/>
      <c r="K604" s="57"/>
      <c r="L604" s="39">
        <f t="shared" si="64"/>
        <v>450.6</v>
      </c>
      <c r="M604" s="39">
        <f t="shared" si="65"/>
        <v>450.6</v>
      </c>
      <c r="N604" s="58"/>
      <c r="O604" s="58"/>
      <c r="P604" s="58">
        <f t="shared" ref="P604:P620" si="68">L604+N604</f>
        <v>450.6</v>
      </c>
      <c r="Q604" s="39">
        <f t="shared" ref="Q604:Q620" si="69">M604+O604</f>
        <v>450.6</v>
      </c>
      <c r="R604" s="50"/>
      <c r="S604" s="50"/>
      <c r="T604" s="39">
        <f t="shared" si="66"/>
        <v>450.6</v>
      </c>
      <c r="U604" s="39">
        <f t="shared" si="66"/>
        <v>450.6</v>
      </c>
      <c r="V604" s="50"/>
      <c r="W604" s="50"/>
      <c r="X604" s="39">
        <f t="shared" si="67"/>
        <v>450.6</v>
      </c>
      <c r="Y604" s="39">
        <f t="shared" si="67"/>
        <v>450.6</v>
      </c>
    </row>
    <row r="605" spans="1:25" s="49" customFormat="1" ht="36" x14ac:dyDescent="0.2">
      <c r="A605" s="34" t="s">
        <v>194</v>
      </c>
      <c r="B605" s="40">
        <v>302</v>
      </c>
      <c r="C605" s="41">
        <v>103</v>
      </c>
      <c r="D605" s="35">
        <v>52</v>
      </c>
      <c r="E605" s="36">
        <v>3</v>
      </c>
      <c r="F605" s="42">
        <v>0</v>
      </c>
      <c r="G605" s="36"/>
      <c r="H605" s="39">
        <v>574</v>
      </c>
      <c r="I605" s="39">
        <v>574</v>
      </c>
      <c r="J605" s="57"/>
      <c r="K605" s="57"/>
      <c r="L605" s="39">
        <f t="shared" si="64"/>
        <v>574</v>
      </c>
      <c r="M605" s="39">
        <f t="shared" si="65"/>
        <v>574</v>
      </c>
      <c r="N605" s="58"/>
      <c r="O605" s="58"/>
      <c r="P605" s="58">
        <f t="shared" si="68"/>
        <v>574</v>
      </c>
      <c r="Q605" s="39">
        <f t="shared" si="69"/>
        <v>574</v>
      </c>
      <c r="R605" s="50"/>
      <c r="S605" s="50"/>
      <c r="T605" s="39">
        <f t="shared" si="66"/>
        <v>574</v>
      </c>
      <c r="U605" s="39">
        <f t="shared" si="66"/>
        <v>574</v>
      </c>
      <c r="V605" s="50"/>
      <c r="W605" s="50"/>
      <c r="X605" s="39">
        <f t="shared" si="67"/>
        <v>574</v>
      </c>
      <c r="Y605" s="39">
        <f t="shared" si="67"/>
        <v>574</v>
      </c>
    </row>
    <row r="606" spans="1:25" s="49" customFormat="1" ht="36" x14ac:dyDescent="0.2">
      <c r="A606" s="34" t="s">
        <v>47</v>
      </c>
      <c r="B606" s="40">
        <v>302</v>
      </c>
      <c r="C606" s="41">
        <v>103</v>
      </c>
      <c r="D606" s="35">
        <v>52</v>
      </c>
      <c r="E606" s="36">
        <v>3</v>
      </c>
      <c r="F606" s="42">
        <v>8001</v>
      </c>
      <c r="G606" s="36"/>
      <c r="H606" s="39">
        <v>574</v>
      </c>
      <c r="I606" s="39">
        <v>574</v>
      </c>
      <c r="J606" s="57"/>
      <c r="K606" s="57"/>
      <c r="L606" s="39">
        <f t="shared" si="64"/>
        <v>574</v>
      </c>
      <c r="M606" s="39">
        <f t="shared" si="65"/>
        <v>574</v>
      </c>
      <c r="N606" s="58"/>
      <c r="O606" s="58"/>
      <c r="P606" s="58">
        <f t="shared" si="68"/>
        <v>574</v>
      </c>
      <c r="Q606" s="39">
        <f t="shared" si="69"/>
        <v>574</v>
      </c>
      <c r="R606" s="50"/>
      <c r="S606" s="50"/>
      <c r="T606" s="39">
        <f t="shared" si="66"/>
        <v>574</v>
      </c>
      <c r="U606" s="39">
        <f t="shared" si="66"/>
        <v>574</v>
      </c>
      <c r="V606" s="50"/>
      <c r="W606" s="50"/>
      <c r="X606" s="39">
        <f t="shared" si="67"/>
        <v>574</v>
      </c>
      <c r="Y606" s="39">
        <f t="shared" si="67"/>
        <v>574</v>
      </c>
    </row>
    <row r="607" spans="1:25" s="49" customFormat="1" ht="72" x14ac:dyDescent="0.2">
      <c r="A607" s="34" t="s">
        <v>45</v>
      </c>
      <c r="B607" s="40">
        <v>302</v>
      </c>
      <c r="C607" s="41">
        <v>103</v>
      </c>
      <c r="D607" s="35">
        <v>52</v>
      </c>
      <c r="E607" s="36">
        <v>3</v>
      </c>
      <c r="F607" s="42">
        <v>8001</v>
      </c>
      <c r="G607" s="36">
        <v>100</v>
      </c>
      <c r="H607" s="39">
        <v>29.6</v>
      </c>
      <c r="I607" s="39">
        <v>29.6</v>
      </c>
      <c r="J607" s="57"/>
      <c r="K607" s="57"/>
      <c r="L607" s="39">
        <f t="shared" ref="L607:L620" si="70">J607+H607</f>
        <v>29.6</v>
      </c>
      <c r="M607" s="39">
        <f t="shared" ref="M607:M620" si="71">I607+K607</f>
        <v>29.6</v>
      </c>
      <c r="N607" s="58"/>
      <c r="O607" s="58"/>
      <c r="P607" s="58">
        <f t="shared" si="68"/>
        <v>29.6</v>
      </c>
      <c r="Q607" s="39">
        <f t="shared" si="69"/>
        <v>29.6</v>
      </c>
      <c r="R607" s="50"/>
      <c r="S607" s="50"/>
      <c r="T607" s="39">
        <f t="shared" si="66"/>
        <v>29.6</v>
      </c>
      <c r="U607" s="39">
        <f t="shared" si="66"/>
        <v>29.6</v>
      </c>
      <c r="V607" s="50"/>
      <c r="W607" s="50"/>
      <c r="X607" s="39">
        <f t="shared" si="67"/>
        <v>29.6</v>
      </c>
      <c r="Y607" s="39">
        <f t="shared" si="67"/>
        <v>29.6</v>
      </c>
    </row>
    <row r="608" spans="1:25" s="49" customFormat="1" ht="36" x14ac:dyDescent="0.2">
      <c r="A608" s="34" t="s">
        <v>46</v>
      </c>
      <c r="B608" s="40">
        <v>302</v>
      </c>
      <c r="C608" s="41">
        <v>103</v>
      </c>
      <c r="D608" s="35">
        <v>52</v>
      </c>
      <c r="E608" s="36">
        <v>3</v>
      </c>
      <c r="F608" s="42">
        <v>8001</v>
      </c>
      <c r="G608" s="36">
        <v>120</v>
      </c>
      <c r="H608" s="39">
        <v>29.6</v>
      </c>
      <c r="I608" s="39">
        <v>29.6</v>
      </c>
      <c r="J608" s="57"/>
      <c r="K608" s="57"/>
      <c r="L608" s="39">
        <f t="shared" si="70"/>
        <v>29.6</v>
      </c>
      <c r="M608" s="39">
        <f t="shared" si="71"/>
        <v>29.6</v>
      </c>
      <c r="N608" s="58"/>
      <c r="O608" s="58"/>
      <c r="P608" s="58">
        <f t="shared" si="68"/>
        <v>29.6</v>
      </c>
      <c r="Q608" s="39">
        <f t="shared" si="69"/>
        <v>29.6</v>
      </c>
      <c r="R608" s="50"/>
      <c r="S608" s="50"/>
      <c r="T608" s="39">
        <f t="shared" si="66"/>
        <v>29.6</v>
      </c>
      <c r="U608" s="39">
        <f t="shared" si="66"/>
        <v>29.6</v>
      </c>
      <c r="V608" s="50"/>
      <c r="W608" s="50"/>
      <c r="X608" s="39">
        <f t="shared" si="67"/>
        <v>29.6</v>
      </c>
      <c r="Y608" s="39">
        <f t="shared" si="67"/>
        <v>29.6</v>
      </c>
    </row>
    <row r="609" spans="1:25" s="49" customFormat="1" ht="24" x14ac:dyDescent="0.2">
      <c r="A609" s="34" t="s">
        <v>15</v>
      </c>
      <c r="B609" s="40">
        <v>302</v>
      </c>
      <c r="C609" s="41">
        <v>103</v>
      </c>
      <c r="D609" s="35">
        <v>52</v>
      </c>
      <c r="E609" s="36">
        <v>3</v>
      </c>
      <c r="F609" s="42">
        <v>8001</v>
      </c>
      <c r="G609" s="36">
        <v>200</v>
      </c>
      <c r="H609" s="39">
        <v>544.4</v>
      </c>
      <c r="I609" s="39">
        <v>544.4</v>
      </c>
      <c r="J609" s="57"/>
      <c r="K609" s="57"/>
      <c r="L609" s="39">
        <f t="shared" si="70"/>
        <v>544.4</v>
      </c>
      <c r="M609" s="39">
        <f t="shared" si="71"/>
        <v>544.4</v>
      </c>
      <c r="N609" s="58"/>
      <c r="O609" s="58"/>
      <c r="P609" s="58">
        <f t="shared" si="68"/>
        <v>544.4</v>
      </c>
      <c r="Q609" s="39">
        <f t="shared" si="69"/>
        <v>544.4</v>
      </c>
      <c r="R609" s="50"/>
      <c r="S609" s="50"/>
      <c r="T609" s="39">
        <f t="shared" si="66"/>
        <v>544.4</v>
      </c>
      <c r="U609" s="39">
        <f t="shared" si="66"/>
        <v>544.4</v>
      </c>
      <c r="V609" s="50"/>
      <c r="W609" s="50"/>
      <c r="X609" s="39">
        <f t="shared" si="67"/>
        <v>544.4</v>
      </c>
      <c r="Y609" s="39">
        <f t="shared" si="67"/>
        <v>544.4</v>
      </c>
    </row>
    <row r="610" spans="1:25" s="49" customFormat="1" ht="36" x14ac:dyDescent="0.2">
      <c r="A610" s="34" t="s">
        <v>16</v>
      </c>
      <c r="B610" s="40">
        <v>302</v>
      </c>
      <c r="C610" s="41">
        <v>103</v>
      </c>
      <c r="D610" s="35">
        <v>52</v>
      </c>
      <c r="E610" s="36">
        <v>3</v>
      </c>
      <c r="F610" s="42">
        <v>8001</v>
      </c>
      <c r="G610" s="36">
        <v>240</v>
      </c>
      <c r="H610" s="39">
        <v>544.4</v>
      </c>
      <c r="I610" s="39">
        <v>544.4</v>
      </c>
      <c r="J610" s="57"/>
      <c r="K610" s="57"/>
      <c r="L610" s="39">
        <f t="shared" si="70"/>
        <v>544.4</v>
      </c>
      <c r="M610" s="39">
        <f t="shared" si="71"/>
        <v>544.4</v>
      </c>
      <c r="N610" s="58"/>
      <c r="O610" s="58"/>
      <c r="P610" s="58">
        <f t="shared" si="68"/>
        <v>544.4</v>
      </c>
      <c r="Q610" s="39">
        <f t="shared" si="69"/>
        <v>544.4</v>
      </c>
      <c r="R610" s="50"/>
      <c r="S610" s="50"/>
      <c r="T610" s="39">
        <f t="shared" si="66"/>
        <v>544.4</v>
      </c>
      <c r="U610" s="39">
        <f t="shared" si="66"/>
        <v>544.4</v>
      </c>
      <c r="V610" s="50"/>
      <c r="W610" s="50"/>
      <c r="X610" s="39">
        <f t="shared" si="67"/>
        <v>544.4</v>
      </c>
      <c r="Y610" s="39">
        <f t="shared" si="67"/>
        <v>544.4</v>
      </c>
    </row>
    <row r="611" spans="1:25" s="49" customFormat="1" ht="48" x14ac:dyDescent="0.2">
      <c r="A611" s="34" t="s">
        <v>134</v>
      </c>
      <c r="B611" s="40">
        <v>302</v>
      </c>
      <c r="C611" s="41">
        <v>106</v>
      </c>
      <c r="D611" s="35"/>
      <c r="E611" s="36"/>
      <c r="F611" s="42"/>
      <c r="G611" s="36"/>
      <c r="H611" s="39">
        <v>1586.5</v>
      </c>
      <c r="I611" s="39">
        <v>1586.5</v>
      </c>
      <c r="J611" s="57"/>
      <c r="K611" s="57"/>
      <c r="L611" s="39">
        <f t="shared" si="70"/>
        <v>1586.5</v>
      </c>
      <c r="M611" s="39">
        <f t="shared" si="71"/>
        <v>1586.5</v>
      </c>
      <c r="N611" s="58"/>
      <c r="O611" s="58"/>
      <c r="P611" s="58">
        <f t="shared" si="68"/>
        <v>1586.5</v>
      </c>
      <c r="Q611" s="39">
        <f t="shared" si="69"/>
        <v>1586.5</v>
      </c>
      <c r="R611" s="50"/>
      <c r="S611" s="50"/>
      <c r="T611" s="39">
        <f t="shared" si="66"/>
        <v>1586.5</v>
      </c>
      <c r="U611" s="39">
        <f t="shared" si="66"/>
        <v>1586.5</v>
      </c>
      <c r="V611" s="50"/>
      <c r="W611" s="50"/>
      <c r="X611" s="39">
        <f t="shared" si="67"/>
        <v>1586.5</v>
      </c>
      <c r="Y611" s="39">
        <f t="shared" si="67"/>
        <v>1586.5</v>
      </c>
    </row>
    <row r="612" spans="1:25" s="49" customFormat="1" ht="47.45" customHeight="1" x14ac:dyDescent="0.2">
      <c r="A612" s="34" t="s">
        <v>195</v>
      </c>
      <c r="B612" s="40">
        <v>302</v>
      </c>
      <c r="C612" s="41">
        <v>106</v>
      </c>
      <c r="D612" s="35">
        <v>53</v>
      </c>
      <c r="E612" s="36">
        <v>0</v>
      </c>
      <c r="F612" s="42">
        <v>0</v>
      </c>
      <c r="G612" s="36"/>
      <c r="H612" s="39">
        <v>1586.5</v>
      </c>
      <c r="I612" s="39">
        <v>1586.5</v>
      </c>
      <c r="J612" s="57"/>
      <c r="K612" s="57"/>
      <c r="L612" s="39">
        <f t="shared" si="70"/>
        <v>1586.5</v>
      </c>
      <c r="M612" s="39">
        <f t="shared" si="71"/>
        <v>1586.5</v>
      </c>
      <c r="N612" s="58"/>
      <c r="O612" s="58"/>
      <c r="P612" s="58">
        <f t="shared" si="68"/>
        <v>1586.5</v>
      </c>
      <c r="Q612" s="39">
        <f t="shared" si="69"/>
        <v>1586.5</v>
      </c>
      <c r="R612" s="50"/>
      <c r="S612" s="50"/>
      <c r="T612" s="39">
        <f t="shared" si="66"/>
        <v>1586.5</v>
      </c>
      <c r="U612" s="39">
        <f t="shared" si="66"/>
        <v>1586.5</v>
      </c>
      <c r="V612" s="50"/>
      <c r="W612" s="50"/>
      <c r="X612" s="39">
        <f t="shared" si="67"/>
        <v>1586.5</v>
      </c>
      <c r="Y612" s="39">
        <f t="shared" si="67"/>
        <v>1586.5</v>
      </c>
    </row>
    <row r="613" spans="1:25" s="49" customFormat="1" ht="36" x14ac:dyDescent="0.2">
      <c r="A613" s="34" t="s">
        <v>47</v>
      </c>
      <c r="B613" s="40">
        <v>302</v>
      </c>
      <c r="C613" s="41">
        <v>106</v>
      </c>
      <c r="D613" s="35">
        <v>53</v>
      </c>
      <c r="E613" s="36">
        <v>0</v>
      </c>
      <c r="F613" s="42">
        <v>8001</v>
      </c>
      <c r="G613" s="36"/>
      <c r="H613" s="39">
        <v>1586.5</v>
      </c>
      <c r="I613" s="39">
        <v>1586.5</v>
      </c>
      <c r="J613" s="57"/>
      <c r="K613" s="57"/>
      <c r="L613" s="39">
        <f t="shared" si="70"/>
        <v>1586.5</v>
      </c>
      <c r="M613" s="39">
        <f t="shared" si="71"/>
        <v>1586.5</v>
      </c>
      <c r="N613" s="58"/>
      <c r="O613" s="58"/>
      <c r="P613" s="58">
        <f t="shared" si="68"/>
        <v>1586.5</v>
      </c>
      <c r="Q613" s="39">
        <f t="shared" si="69"/>
        <v>1586.5</v>
      </c>
      <c r="R613" s="50"/>
      <c r="S613" s="50"/>
      <c r="T613" s="39">
        <f t="shared" si="66"/>
        <v>1586.5</v>
      </c>
      <c r="U613" s="39">
        <f t="shared" si="66"/>
        <v>1586.5</v>
      </c>
      <c r="V613" s="50"/>
      <c r="W613" s="50"/>
      <c r="X613" s="39">
        <f t="shared" si="67"/>
        <v>1586.5</v>
      </c>
      <c r="Y613" s="39">
        <f t="shared" si="67"/>
        <v>1586.5</v>
      </c>
    </row>
    <row r="614" spans="1:25" s="49" customFormat="1" ht="72" x14ac:dyDescent="0.2">
      <c r="A614" s="34" t="s">
        <v>45</v>
      </c>
      <c r="B614" s="40">
        <v>302</v>
      </c>
      <c r="C614" s="41">
        <v>106</v>
      </c>
      <c r="D614" s="35">
        <v>53</v>
      </c>
      <c r="E614" s="36">
        <v>0</v>
      </c>
      <c r="F614" s="42">
        <v>8001</v>
      </c>
      <c r="G614" s="36">
        <v>100</v>
      </c>
      <c r="H614" s="39">
        <v>1552.8</v>
      </c>
      <c r="I614" s="39">
        <v>1552.8</v>
      </c>
      <c r="J614" s="57"/>
      <c r="K614" s="57"/>
      <c r="L614" s="39">
        <f t="shared" si="70"/>
        <v>1552.8</v>
      </c>
      <c r="M614" s="39">
        <f t="shared" si="71"/>
        <v>1552.8</v>
      </c>
      <c r="N614" s="58"/>
      <c r="O614" s="58"/>
      <c r="P614" s="58">
        <f t="shared" si="68"/>
        <v>1552.8</v>
      </c>
      <c r="Q614" s="39">
        <f t="shared" si="69"/>
        <v>1552.8</v>
      </c>
      <c r="R614" s="50"/>
      <c r="S614" s="50"/>
      <c r="T614" s="39">
        <f t="shared" si="66"/>
        <v>1552.8</v>
      </c>
      <c r="U614" s="39">
        <f t="shared" si="66"/>
        <v>1552.8</v>
      </c>
      <c r="V614" s="50"/>
      <c r="W614" s="50"/>
      <c r="X614" s="39">
        <f t="shared" si="67"/>
        <v>1552.8</v>
      </c>
      <c r="Y614" s="39">
        <f t="shared" si="67"/>
        <v>1552.8</v>
      </c>
    </row>
    <row r="615" spans="1:25" s="49" customFormat="1" ht="36" x14ac:dyDescent="0.2">
      <c r="A615" s="34" t="s">
        <v>46</v>
      </c>
      <c r="B615" s="40">
        <v>302</v>
      </c>
      <c r="C615" s="41">
        <v>106</v>
      </c>
      <c r="D615" s="35">
        <v>53</v>
      </c>
      <c r="E615" s="36">
        <v>0</v>
      </c>
      <c r="F615" s="42">
        <v>8001</v>
      </c>
      <c r="G615" s="36">
        <v>120</v>
      </c>
      <c r="H615" s="39">
        <v>1552.8</v>
      </c>
      <c r="I615" s="39">
        <v>1552.8</v>
      </c>
      <c r="J615" s="57"/>
      <c r="K615" s="57"/>
      <c r="L615" s="39">
        <f t="shared" si="70"/>
        <v>1552.8</v>
      </c>
      <c r="M615" s="39">
        <f t="shared" si="71"/>
        <v>1552.8</v>
      </c>
      <c r="N615" s="58"/>
      <c r="O615" s="58"/>
      <c r="P615" s="58">
        <f t="shared" si="68"/>
        <v>1552.8</v>
      </c>
      <c r="Q615" s="39">
        <f t="shared" si="69"/>
        <v>1552.8</v>
      </c>
      <c r="R615" s="50"/>
      <c r="S615" s="50"/>
      <c r="T615" s="39">
        <f t="shared" si="66"/>
        <v>1552.8</v>
      </c>
      <c r="U615" s="39">
        <f t="shared" si="66"/>
        <v>1552.8</v>
      </c>
      <c r="V615" s="50"/>
      <c r="W615" s="50"/>
      <c r="X615" s="39">
        <f t="shared" si="67"/>
        <v>1552.8</v>
      </c>
      <c r="Y615" s="39">
        <f t="shared" si="67"/>
        <v>1552.8</v>
      </c>
    </row>
    <row r="616" spans="1:25" s="49" customFormat="1" ht="24" x14ac:dyDescent="0.2">
      <c r="A616" s="34" t="s">
        <v>15</v>
      </c>
      <c r="B616" s="40">
        <v>302</v>
      </c>
      <c r="C616" s="41">
        <v>106</v>
      </c>
      <c r="D616" s="35">
        <v>53</v>
      </c>
      <c r="E616" s="36">
        <v>0</v>
      </c>
      <c r="F616" s="42">
        <v>8001</v>
      </c>
      <c r="G616" s="36">
        <v>200</v>
      </c>
      <c r="H616" s="39">
        <v>33.700000000000003</v>
      </c>
      <c r="I616" s="39">
        <v>33.700000000000003</v>
      </c>
      <c r="J616" s="57"/>
      <c r="K616" s="57"/>
      <c r="L616" s="39">
        <f t="shared" si="70"/>
        <v>33.700000000000003</v>
      </c>
      <c r="M616" s="39">
        <f t="shared" si="71"/>
        <v>33.700000000000003</v>
      </c>
      <c r="N616" s="58"/>
      <c r="O616" s="58"/>
      <c r="P616" s="58">
        <f t="shared" si="68"/>
        <v>33.700000000000003</v>
      </c>
      <c r="Q616" s="39">
        <f t="shared" si="69"/>
        <v>33.700000000000003</v>
      </c>
      <c r="R616" s="50"/>
      <c r="S616" s="50"/>
      <c r="T616" s="39">
        <f t="shared" si="66"/>
        <v>33.700000000000003</v>
      </c>
      <c r="U616" s="39">
        <f t="shared" si="66"/>
        <v>33.700000000000003</v>
      </c>
      <c r="V616" s="50"/>
      <c r="W616" s="50"/>
      <c r="X616" s="39">
        <f t="shared" si="67"/>
        <v>33.700000000000003</v>
      </c>
      <c r="Y616" s="39">
        <f t="shared" si="67"/>
        <v>33.700000000000003</v>
      </c>
    </row>
    <row r="617" spans="1:25" s="49" customFormat="1" ht="39" customHeight="1" x14ac:dyDescent="0.2">
      <c r="A617" s="34" t="s">
        <v>16</v>
      </c>
      <c r="B617" s="40">
        <v>302</v>
      </c>
      <c r="C617" s="41">
        <v>106</v>
      </c>
      <c r="D617" s="35">
        <v>53</v>
      </c>
      <c r="E617" s="36">
        <v>0</v>
      </c>
      <c r="F617" s="42">
        <v>8001</v>
      </c>
      <c r="G617" s="36">
        <v>240</v>
      </c>
      <c r="H617" s="39">
        <v>33.700000000000003</v>
      </c>
      <c r="I617" s="39">
        <v>33.700000000000003</v>
      </c>
      <c r="J617" s="57"/>
      <c r="K617" s="57"/>
      <c r="L617" s="39">
        <f t="shared" si="70"/>
        <v>33.700000000000003</v>
      </c>
      <c r="M617" s="39">
        <f t="shared" si="71"/>
        <v>33.700000000000003</v>
      </c>
      <c r="N617" s="58"/>
      <c r="O617" s="58"/>
      <c r="P617" s="58">
        <f t="shared" si="68"/>
        <v>33.700000000000003</v>
      </c>
      <c r="Q617" s="39">
        <f t="shared" si="69"/>
        <v>33.700000000000003</v>
      </c>
      <c r="R617" s="50"/>
      <c r="S617" s="50"/>
      <c r="T617" s="39">
        <f t="shared" si="66"/>
        <v>33.700000000000003</v>
      </c>
      <c r="U617" s="39">
        <f t="shared" si="66"/>
        <v>33.700000000000003</v>
      </c>
      <c r="V617" s="50"/>
      <c r="W617" s="50"/>
      <c r="X617" s="39">
        <f t="shared" si="67"/>
        <v>33.700000000000003</v>
      </c>
      <c r="Y617" s="39">
        <f t="shared" si="67"/>
        <v>33.700000000000003</v>
      </c>
    </row>
    <row r="618" spans="1:25" s="49" customFormat="1" ht="12" customHeight="1" x14ac:dyDescent="0.2">
      <c r="A618" s="34"/>
      <c r="B618" s="36"/>
      <c r="C618" s="36"/>
      <c r="D618" s="36"/>
      <c r="E618" s="36"/>
      <c r="F618" s="36"/>
      <c r="G618" s="36"/>
      <c r="H618" s="39"/>
      <c r="I618" s="39"/>
      <c r="J618" s="57"/>
      <c r="K618" s="57"/>
      <c r="L618" s="39">
        <f t="shared" si="70"/>
        <v>0</v>
      </c>
      <c r="M618" s="39">
        <f t="shared" si="71"/>
        <v>0</v>
      </c>
      <c r="N618" s="58"/>
      <c r="O618" s="58"/>
      <c r="P618" s="58">
        <f t="shared" si="68"/>
        <v>0</v>
      </c>
      <c r="Q618" s="39">
        <f t="shared" si="69"/>
        <v>0</v>
      </c>
      <c r="R618" s="50"/>
      <c r="S618" s="50"/>
      <c r="T618" s="39">
        <f t="shared" si="66"/>
        <v>0</v>
      </c>
      <c r="U618" s="39">
        <f t="shared" si="66"/>
        <v>0</v>
      </c>
      <c r="V618" s="50"/>
      <c r="W618" s="50"/>
      <c r="X618" s="39">
        <f t="shared" si="67"/>
        <v>0</v>
      </c>
      <c r="Y618" s="39">
        <f t="shared" si="67"/>
        <v>0</v>
      </c>
    </row>
    <row r="619" spans="1:25" s="49" customFormat="1" ht="12" x14ac:dyDescent="0.2">
      <c r="A619" s="8" t="s">
        <v>196</v>
      </c>
      <c r="B619" s="7"/>
      <c r="C619" s="7"/>
      <c r="D619" s="7"/>
      <c r="E619" s="7"/>
      <c r="F619" s="7"/>
      <c r="G619" s="7"/>
      <c r="H619" s="24">
        <v>20662.8</v>
      </c>
      <c r="I619" s="24">
        <v>39936.6</v>
      </c>
      <c r="J619" s="50"/>
      <c r="K619" s="50"/>
      <c r="L619" s="24">
        <f t="shared" si="70"/>
        <v>20662.8</v>
      </c>
      <c r="M619" s="24">
        <f t="shared" si="71"/>
        <v>39936.6</v>
      </c>
      <c r="N619" s="52"/>
      <c r="O619" s="52"/>
      <c r="P619" s="52">
        <f t="shared" si="68"/>
        <v>20662.8</v>
      </c>
      <c r="Q619" s="24">
        <f t="shared" si="69"/>
        <v>39936.6</v>
      </c>
      <c r="R619" s="50"/>
      <c r="S619" s="50"/>
      <c r="T619" s="39">
        <f t="shared" si="66"/>
        <v>20662.8</v>
      </c>
      <c r="U619" s="39">
        <f t="shared" si="66"/>
        <v>39936.6</v>
      </c>
      <c r="V619" s="50"/>
      <c r="W619" s="50"/>
      <c r="X619" s="39">
        <f t="shared" si="67"/>
        <v>20662.8</v>
      </c>
      <c r="Y619" s="39">
        <f t="shared" si="67"/>
        <v>39936.6</v>
      </c>
    </row>
    <row r="620" spans="1:25" s="49" customFormat="1" ht="12" x14ac:dyDescent="0.2">
      <c r="A620" s="115" t="s">
        <v>197</v>
      </c>
      <c r="B620" s="115"/>
      <c r="C620" s="115"/>
      <c r="D620" s="115"/>
      <c r="E620" s="115"/>
      <c r="F620" s="115"/>
      <c r="G620" s="115"/>
      <c r="H620" s="25">
        <v>689995.9</v>
      </c>
      <c r="I620" s="25">
        <v>904795.3</v>
      </c>
      <c r="J620" s="26">
        <f>J10+J134+J224+J277+J374+J424+J484+J510+J591</f>
        <v>132</v>
      </c>
      <c r="K620" s="26">
        <f>K10+K134+K224+K277+K374+K424+K484+K510+K591</f>
        <v>132</v>
      </c>
      <c r="L620" s="25">
        <f t="shared" si="70"/>
        <v>690127.9</v>
      </c>
      <c r="M620" s="25">
        <f t="shared" si="71"/>
        <v>904927.3</v>
      </c>
      <c r="N620" s="25">
        <f>N10+N134+N224+N277+N374+N424+N484+N510+N591</f>
        <v>14591.673870000001</v>
      </c>
      <c r="O620" s="25">
        <f>O10+O134+O224+O277+O374+O424+O484+O510+O591</f>
        <v>600</v>
      </c>
      <c r="P620" s="25">
        <f t="shared" si="68"/>
        <v>704719.57387000008</v>
      </c>
      <c r="Q620" s="25">
        <f t="shared" si="69"/>
        <v>905527.3</v>
      </c>
      <c r="R620" s="26">
        <f>R277</f>
        <v>501.6</v>
      </c>
      <c r="S620" s="26">
        <f>S277</f>
        <v>501.6</v>
      </c>
      <c r="T620" s="73">
        <f t="shared" si="66"/>
        <v>705221.17387000006</v>
      </c>
      <c r="U620" s="73">
        <f t="shared" si="66"/>
        <v>906028.9</v>
      </c>
      <c r="V620" s="25">
        <f>V10+V134+V224+V374+V424+V484+V510+V591</f>
        <v>-17.2</v>
      </c>
      <c r="W620" s="25">
        <f>W10+W134+W224+W374+W424+W484+W510+W591</f>
        <v>-16.600000000000001</v>
      </c>
      <c r="X620" s="73">
        <f t="shared" si="67"/>
        <v>705203.9738700001</v>
      </c>
      <c r="Y620" s="73">
        <f t="shared" si="67"/>
        <v>906012.3</v>
      </c>
    </row>
    <row r="621" spans="1:25" ht="15.75" x14ac:dyDescent="0.25">
      <c r="A621" s="2"/>
    </row>
    <row r="622" spans="1:25" ht="15.75" x14ac:dyDescent="0.25">
      <c r="A622" s="2"/>
    </row>
    <row r="623" spans="1:25" ht="15.75" x14ac:dyDescent="0.25">
      <c r="A623" s="2"/>
    </row>
    <row r="624" spans="1:25" ht="15.75" x14ac:dyDescent="0.25">
      <c r="A624" s="2"/>
    </row>
    <row r="625" spans="1:1" ht="15.75" x14ac:dyDescent="0.25">
      <c r="A625" s="2"/>
    </row>
    <row r="626" spans="1:1" ht="15.75" x14ac:dyDescent="0.25">
      <c r="A626" s="2"/>
    </row>
    <row r="627" spans="1:1" ht="15.75" x14ac:dyDescent="0.25">
      <c r="A627" s="2"/>
    </row>
    <row r="628" spans="1:1" ht="15.75" x14ac:dyDescent="0.25">
      <c r="A628" s="2"/>
    </row>
    <row r="629" spans="1:1" ht="15.75" x14ac:dyDescent="0.25">
      <c r="A629" s="2"/>
    </row>
    <row r="630" spans="1:1" ht="15.75" x14ac:dyDescent="0.25">
      <c r="A630" s="2"/>
    </row>
    <row r="631" spans="1:1" ht="15.75" x14ac:dyDescent="0.25">
      <c r="A631" s="2"/>
    </row>
    <row r="632" spans="1:1" ht="15.75" x14ac:dyDescent="0.25">
      <c r="A632" s="2"/>
    </row>
    <row r="633" spans="1:1" ht="15.75" x14ac:dyDescent="0.25">
      <c r="A633" s="2"/>
    </row>
    <row r="634" spans="1:1" ht="15.75" x14ac:dyDescent="0.25">
      <c r="A634" s="2"/>
    </row>
    <row r="635" spans="1:1" ht="15.75" x14ac:dyDescent="0.25">
      <c r="A635" s="2"/>
    </row>
    <row r="636" spans="1:1" ht="15.75" x14ac:dyDescent="0.25">
      <c r="A636" s="2"/>
    </row>
    <row r="637" spans="1:1" ht="15.75" x14ac:dyDescent="0.25">
      <c r="A637" s="2"/>
    </row>
    <row r="638" spans="1:1" ht="15.75" x14ac:dyDescent="0.25">
      <c r="A638" s="2"/>
    </row>
    <row r="639" spans="1:1" ht="15.75" x14ac:dyDescent="0.25">
      <c r="A639" s="2"/>
    </row>
    <row r="640" spans="1:1" ht="15.75" x14ac:dyDescent="0.25">
      <c r="A640" s="2"/>
    </row>
    <row r="641" spans="1:1" ht="15.75" x14ac:dyDescent="0.25">
      <c r="A641" s="2"/>
    </row>
    <row r="642" spans="1:1" ht="15.75" x14ac:dyDescent="0.25">
      <c r="A642" s="2"/>
    </row>
    <row r="643" spans="1:1" ht="15.75" x14ac:dyDescent="0.25">
      <c r="A643" s="2"/>
    </row>
    <row r="644" spans="1:1" ht="15.75" x14ac:dyDescent="0.25">
      <c r="A644" s="2"/>
    </row>
    <row r="645" spans="1:1" ht="15.75" x14ac:dyDescent="0.25">
      <c r="A645" s="2"/>
    </row>
    <row r="646" spans="1:1" ht="15.75" x14ac:dyDescent="0.25">
      <c r="A646" s="2"/>
    </row>
    <row r="647" spans="1:1" ht="15.75" x14ac:dyDescent="0.25">
      <c r="A647" s="2"/>
    </row>
    <row r="648" spans="1:1" ht="15.75" x14ac:dyDescent="0.25">
      <c r="A648" s="2"/>
    </row>
    <row r="649" spans="1:1" ht="15.75" x14ac:dyDescent="0.25">
      <c r="A649" s="2"/>
    </row>
    <row r="650" spans="1:1" ht="15.75" x14ac:dyDescent="0.25">
      <c r="A650" s="2"/>
    </row>
    <row r="651" spans="1:1" ht="15.75" x14ac:dyDescent="0.25">
      <c r="A651" s="2"/>
    </row>
    <row r="652" spans="1:1" ht="15.75" x14ac:dyDescent="0.25">
      <c r="A652" s="2"/>
    </row>
    <row r="653" spans="1:1" ht="15.75" x14ac:dyDescent="0.25">
      <c r="A653" s="2"/>
    </row>
    <row r="654" spans="1:1" ht="15.75" x14ac:dyDescent="0.25">
      <c r="A654" s="2"/>
    </row>
    <row r="655" spans="1:1" ht="15.75" x14ac:dyDescent="0.25">
      <c r="A655" s="2"/>
    </row>
    <row r="656" spans="1:1" ht="15.75" x14ac:dyDescent="0.25">
      <c r="A656" s="2"/>
    </row>
    <row r="657" spans="1:7" ht="15.75" x14ac:dyDescent="0.25">
      <c r="A657" s="2"/>
    </row>
    <row r="658" spans="1:7" ht="15.75" x14ac:dyDescent="0.25">
      <c r="A658" s="2"/>
    </row>
    <row r="659" spans="1:7" ht="15.75" x14ac:dyDescent="0.25">
      <c r="A659" s="2"/>
    </row>
    <row r="660" spans="1:7" ht="15.75" x14ac:dyDescent="0.25">
      <c r="A660" s="2"/>
    </row>
    <row r="661" spans="1:7" ht="15.75" x14ac:dyDescent="0.25">
      <c r="A661" s="2"/>
    </row>
    <row r="662" spans="1:7" ht="15.75" x14ac:dyDescent="0.25">
      <c r="A662" s="2"/>
    </row>
    <row r="663" spans="1:7" ht="15.75" x14ac:dyDescent="0.25">
      <c r="A663" s="2"/>
    </row>
    <row r="664" spans="1:7" ht="15.75" x14ac:dyDescent="0.25">
      <c r="A664" s="2"/>
    </row>
    <row r="665" spans="1:7" x14ac:dyDescent="0.25">
      <c r="A665" s="45"/>
      <c r="B665" s="45"/>
      <c r="C665" s="45"/>
      <c r="D665" s="45"/>
      <c r="E665" s="45"/>
      <c r="F665" s="116"/>
      <c r="G665" s="116"/>
    </row>
    <row r="666" spans="1:7" ht="168" customHeight="1" x14ac:dyDescent="0.25">
      <c r="A666" s="45"/>
      <c r="B666" s="45"/>
      <c r="C666" s="45"/>
      <c r="D666" s="45"/>
      <c r="E666" s="45"/>
      <c r="F666" s="116"/>
      <c r="G666" s="116"/>
    </row>
    <row r="667" spans="1:7" x14ac:dyDescent="0.25">
      <c r="A667" s="45"/>
      <c r="B667" s="45"/>
      <c r="C667" s="45"/>
      <c r="D667" s="45"/>
      <c r="E667" s="45"/>
      <c r="F667" s="45"/>
      <c r="G667" s="45"/>
    </row>
    <row r="668" spans="1:7" ht="112.5" customHeight="1" x14ac:dyDescent="0.25">
      <c r="A668" s="117"/>
      <c r="B668" s="117"/>
      <c r="C668" s="117"/>
      <c r="D668" s="117"/>
      <c r="E668" s="117"/>
      <c r="F668" s="117"/>
      <c r="G668" s="117"/>
    </row>
    <row r="669" spans="1:7" x14ac:dyDescent="0.25">
      <c r="A669" s="45"/>
      <c r="B669" s="45"/>
      <c r="C669" s="45"/>
      <c r="D669" s="45"/>
      <c r="E669" s="45"/>
      <c r="F669" s="45"/>
      <c r="G669" s="45"/>
    </row>
    <row r="670" spans="1:7" x14ac:dyDescent="0.25">
      <c r="A670" s="10"/>
      <c r="B670" s="10"/>
      <c r="C670" s="10"/>
      <c r="D670" s="10"/>
      <c r="E670" s="10"/>
      <c r="F670" s="10"/>
      <c r="G670" s="10"/>
    </row>
    <row r="671" spans="1:7" ht="32.25" customHeight="1" x14ac:dyDescent="0.25">
      <c r="A671" s="118"/>
      <c r="B671" s="118"/>
      <c r="C671" s="118"/>
      <c r="D671" s="118"/>
      <c r="E671" s="118"/>
      <c r="F671" s="118"/>
      <c r="G671" s="118"/>
    </row>
    <row r="672" spans="1:7" x14ac:dyDescent="0.25">
      <c r="A672" s="118"/>
      <c r="B672" s="118"/>
      <c r="C672" s="118"/>
      <c r="D672" s="118"/>
      <c r="E672" s="118"/>
      <c r="F672" s="43"/>
      <c r="G672" s="43"/>
    </row>
    <row r="673" spans="1:7" x14ac:dyDescent="0.25">
      <c r="A673" s="43"/>
      <c r="B673" s="118"/>
      <c r="C673" s="118"/>
      <c r="D673" s="118"/>
      <c r="E673" s="43"/>
      <c r="F673" s="43"/>
      <c r="G673" s="43"/>
    </row>
    <row r="674" spans="1:7" ht="36" customHeight="1" x14ac:dyDescent="0.25">
      <c r="A674" s="114"/>
      <c r="B674" s="114"/>
      <c r="C674" s="114"/>
      <c r="D674" s="114"/>
      <c r="E674" s="114"/>
      <c r="F674" s="30"/>
      <c r="G674" s="30"/>
    </row>
    <row r="675" spans="1:7" x14ac:dyDescent="0.25">
      <c r="A675" s="44"/>
      <c r="B675" s="43"/>
      <c r="C675" s="43"/>
      <c r="D675" s="43"/>
      <c r="E675" s="43"/>
      <c r="F675" s="30"/>
      <c r="G675" s="30"/>
    </row>
    <row r="676" spans="1:7" x14ac:dyDescent="0.25">
      <c r="A676" s="31"/>
      <c r="B676" s="32"/>
      <c r="C676" s="32"/>
      <c r="D676" s="32"/>
      <c r="E676" s="32"/>
      <c r="F676" s="32"/>
      <c r="G676" s="32"/>
    </row>
    <row r="677" spans="1:7" x14ac:dyDescent="0.25">
      <c r="A677" s="31"/>
      <c r="B677" s="32"/>
      <c r="C677" s="32"/>
      <c r="D677" s="32"/>
      <c r="E677" s="32"/>
      <c r="F677" s="32"/>
      <c r="G677" s="32"/>
    </row>
    <row r="678" spans="1:7" x14ac:dyDescent="0.25">
      <c r="A678" s="31"/>
      <c r="B678" s="32"/>
      <c r="C678" s="32"/>
      <c r="D678" s="32"/>
      <c r="E678" s="32"/>
      <c r="F678" s="32"/>
      <c r="G678" s="32"/>
    </row>
    <row r="679" spans="1:7" x14ac:dyDescent="0.25">
      <c r="A679" s="31"/>
      <c r="B679" s="32"/>
      <c r="C679" s="32"/>
      <c r="D679" s="32"/>
      <c r="E679" s="32"/>
      <c r="F679" s="32"/>
      <c r="G679" s="32"/>
    </row>
    <row r="680" spans="1:7" x14ac:dyDescent="0.25">
      <c r="A680" s="31"/>
      <c r="B680" s="32"/>
      <c r="C680" s="32"/>
      <c r="D680" s="32"/>
      <c r="E680" s="32"/>
      <c r="F680" s="32"/>
      <c r="G680" s="32"/>
    </row>
    <row r="681" spans="1:7" x14ac:dyDescent="0.25">
      <c r="A681" s="31"/>
      <c r="B681" s="32"/>
      <c r="C681" s="32"/>
      <c r="D681" s="32"/>
      <c r="E681" s="32"/>
      <c r="F681" s="32"/>
      <c r="G681" s="32"/>
    </row>
    <row r="682" spans="1:7" x14ac:dyDescent="0.25">
      <c r="A682" s="31"/>
      <c r="B682" s="32"/>
      <c r="C682" s="32"/>
      <c r="D682" s="32"/>
      <c r="E682" s="32"/>
      <c r="F682" s="32"/>
      <c r="G682" s="32"/>
    </row>
    <row r="683" spans="1:7" x14ac:dyDescent="0.25">
      <c r="A683" s="31"/>
      <c r="B683" s="32"/>
      <c r="C683" s="32"/>
      <c r="D683" s="32"/>
      <c r="E683" s="32"/>
      <c r="F683" s="32"/>
      <c r="G683" s="32"/>
    </row>
    <row r="684" spans="1:7" x14ac:dyDescent="0.25">
      <c r="A684" s="31"/>
      <c r="B684" s="32"/>
      <c r="C684" s="32"/>
      <c r="D684" s="32"/>
      <c r="E684" s="32"/>
      <c r="F684" s="32"/>
      <c r="G684" s="32"/>
    </row>
    <row r="685" spans="1:7" x14ac:dyDescent="0.25">
      <c r="A685" s="31"/>
      <c r="B685" s="32"/>
      <c r="C685" s="32"/>
      <c r="D685" s="32"/>
      <c r="E685" s="32"/>
      <c r="F685" s="33"/>
      <c r="G685" s="33"/>
    </row>
    <row r="686" spans="1:7" x14ac:dyDescent="0.25">
      <c r="A686" s="31"/>
      <c r="B686" s="32"/>
      <c r="C686" s="32"/>
      <c r="D686" s="32"/>
      <c r="E686" s="32"/>
      <c r="F686" s="33"/>
      <c r="G686" s="33"/>
    </row>
    <row r="687" spans="1:7" x14ac:dyDescent="0.25">
      <c r="A687" s="31"/>
      <c r="B687" s="32"/>
      <c r="C687" s="32"/>
      <c r="D687" s="32"/>
      <c r="E687" s="32"/>
      <c r="F687" s="33"/>
      <c r="G687" s="33"/>
    </row>
    <row r="688" spans="1:7" x14ac:dyDescent="0.25">
      <c r="A688" s="31"/>
      <c r="B688" s="32"/>
      <c r="C688" s="32"/>
      <c r="D688" s="32"/>
      <c r="E688" s="32"/>
      <c r="F688" s="33"/>
      <c r="G688" s="33"/>
    </row>
    <row r="689" spans="1:7" x14ac:dyDescent="0.25">
      <c r="A689" s="31"/>
      <c r="B689" s="32"/>
      <c r="C689" s="32"/>
      <c r="D689" s="32"/>
      <c r="E689" s="32"/>
      <c r="F689" s="33"/>
      <c r="G689" s="33"/>
    </row>
    <row r="690" spans="1:7" x14ac:dyDescent="0.25">
      <c r="A690" s="31"/>
      <c r="B690" s="32"/>
      <c r="C690" s="32"/>
      <c r="D690" s="32"/>
      <c r="E690" s="32"/>
      <c r="F690" s="33"/>
      <c r="G690" s="33"/>
    </row>
    <row r="691" spans="1:7" x14ac:dyDescent="0.25">
      <c r="A691" s="31"/>
      <c r="B691" s="32"/>
      <c r="C691" s="32"/>
      <c r="D691" s="32"/>
      <c r="E691" s="32"/>
      <c r="F691" s="32"/>
      <c r="G691" s="32"/>
    </row>
    <row r="692" spans="1:7" x14ac:dyDescent="0.25">
      <c r="A692" s="31"/>
      <c r="B692" s="32"/>
      <c r="C692" s="32"/>
      <c r="D692" s="32"/>
      <c r="E692" s="32"/>
      <c r="F692" s="32"/>
      <c r="G692" s="32"/>
    </row>
    <row r="693" spans="1:7" x14ac:dyDescent="0.25">
      <c r="A693" s="31"/>
      <c r="B693" s="32"/>
      <c r="C693" s="32"/>
      <c r="D693" s="32"/>
      <c r="E693" s="32"/>
      <c r="F693" s="32"/>
      <c r="G693" s="32"/>
    </row>
    <row r="694" spans="1:7" x14ac:dyDescent="0.25">
      <c r="A694" s="31"/>
      <c r="B694" s="32"/>
      <c r="C694" s="32"/>
      <c r="D694" s="32"/>
      <c r="E694" s="32"/>
      <c r="F694" s="32"/>
      <c r="G694" s="32"/>
    </row>
    <row r="695" spans="1:7" x14ac:dyDescent="0.25">
      <c r="A695" s="31"/>
      <c r="B695" s="32"/>
      <c r="C695" s="32"/>
      <c r="D695" s="32"/>
      <c r="E695" s="32"/>
      <c r="F695" s="32"/>
      <c r="G695" s="32"/>
    </row>
    <row r="696" spans="1:7" x14ac:dyDescent="0.25">
      <c r="A696" s="31"/>
      <c r="B696" s="32"/>
      <c r="C696" s="32"/>
      <c r="D696" s="32"/>
      <c r="E696" s="32"/>
      <c r="F696" s="32"/>
      <c r="G696" s="32"/>
    </row>
    <row r="697" spans="1:7" x14ac:dyDescent="0.25">
      <c r="A697" s="31"/>
      <c r="B697" s="32"/>
      <c r="C697" s="32"/>
      <c r="D697" s="32"/>
      <c r="E697" s="32"/>
      <c r="F697" s="32"/>
      <c r="G697" s="32"/>
    </row>
    <row r="698" spans="1:7" x14ac:dyDescent="0.25">
      <c r="A698" s="31"/>
      <c r="B698" s="32"/>
      <c r="C698" s="32"/>
      <c r="D698" s="32"/>
      <c r="E698" s="32"/>
      <c r="F698" s="32"/>
      <c r="G698" s="32"/>
    </row>
    <row r="699" spans="1:7" x14ac:dyDescent="0.25">
      <c r="A699" s="31"/>
      <c r="B699" s="32"/>
      <c r="C699" s="32"/>
      <c r="D699" s="32"/>
      <c r="E699" s="32"/>
      <c r="F699" s="32"/>
      <c r="G699" s="32"/>
    </row>
    <row r="700" spans="1:7" x14ac:dyDescent="0.25">
      <c r="A700" s="31"/>
      <c r="B700" s="32"/>
      <c r="C700" s="32"/>
      <c r="D700" s="32"/>
      <c r="E700" s="32"/>
      <c r="F700" s="32"/>
      <c r="G700" s="32"/>
    </row>
    <row r="701" spans="1:7" x14ac:dyDescent="0.25">
      <c r="A701" s="31"/>
      <c r="B701" s="32"/>
      <c r="C701" s="32"/>
      <c r="D701" s="32"/>
      <c r="E701" s="32"/>
      <c r="F701" s="33"/>
      <c r="G701" s="33"/>
    </row>
    <row r="702" spans="1:7" x14ac:dyDescent="0.25">
      <c r="A702" s="31"/>
      <c r="B702" s="32"/>
      <c r="C702" s="32"/>
      <c r="D702" s="32"/>
      <c r="E702" s="32"/>
      <c r="F702" s="33"/>
      <c r="G702" s="33"/>
    </row>
    <row r="703" spans="1:7" x14ac:dyDescent="0.25">
      <c r="A703" s="31"/>
      <c r="B703" s="32"/>
      <c r="C703" s="32"/>
      <c r="D703" s="32"/>
      <c r="E703" s="32"/>
      <c r="F703" s="33"/>
      <c r="G703" s="33"/>
    </row>
    <row r="704" spans="1:7" x14ac:dyDescent="0.25">
      <c r="A704" s="31"/>
      <c r="B704" s="32"/>
      <c r="C704" s="32"/>
      <c r="D704" s="32"/>
      <c r="E704" s="32"/>
      <c r="F704" s="32"/>
      <c r="G704" s="32"/>
    </row>
    <row r="705" spans="1:7" x14ac:dyDescent="0.25">
      <c r="A705" s="31"/>
      <c r="B705" s="32"/>
      <c r="C705" s="32"/>
      <c r="D705" s="32"/>
      <c r="E705" s="32"/>
      <c r="F705" s="32"/>
      <c r="G705" s="32"/>
    </row>
    <row r="706" spans="1:7" x14ac:dyDescent="0.25">
      <c r="A706" s="31"/>
      <c r="B706" s="32"/>
      <c r="C706" s="32"/>
      <c r="D706" s="32"/>
      <c r="E706" s="32"/>
      <c r="F706" s="32"/>
      <c r="G706" s="32"/>
    </row>
    <row r="707" spans="1:7" x14ac:dyDescent="0.25">
      <c r="A707" s="31"/>
      <c r="B707" s="32"/>
      <c r="C707" s="32"/>
      <c r="D707" s="32"/>
      <c r="E707" s="32"/>
      <c r="F707" s="32"/>
      <c r="G707" s="32"/>
    </row>
    <row r="708" spans="1:7" x14ac:dyDescent="0.25">
      <c r="A708" s="31"/>
      <c r="B708" s="32"/>
      <c r="C708" s="32"/>
      <c r="D708" s="32"/>
      <c r="E708" s="32"/>
      <c r="F708" s="32"/>
      <c r="G708" s="32"/>
    </row>
    <row r="709" spans="1:7" x14ac:dyDescent="0.25">
      <c r="A709" s="31"/>
      <c r="B709" s="32"/>
      <c r="C709" s="32"/>
      <c r="D709" s="32"/>
      <c r="E709" s="32"/>
      <c r="F709" s="32"/>
      <c r="G709" s="32"/>
    </row>
    <row r="710" spans="1:7" x14ac:dyDescent="0.25">
      <c r="A710" s="44"/>
      <c r="B710" s="43"/>
      <c r="C710" s="43"/>
      <c r="D710" s="43"/>
      <c r="E710" s="32"/>
      <c r="F710" s="30"/>
      <c r="G710" s="30"/>
    </row>
    <row r="711" spans="1:7" x14ac:dyDescent="0.25">
      <c r="A711" s="31"/>
      <c r="B711" s="32"/>
      <c r="C711" s="32"/>
      <c r="D711" s="32"/>
      <c r="E711" s="32"/>
      <c r="F711" s="32"/>
      <c r="G711" s="32"/>
    </row>
    <row r="712" spans="1:7" x14ac:dyDescent="0.25">
      <c r="A712" s="31"/>
      <c r="B712" s="32"/>
      <c r="C712" s="32"/>
      <c r="D712" s="32"/>
      <c r="E712" s="32"/>
      <c r="F712" s="32"/>
      <c r="G712" s="32"/>
    </row>
    <row r="713" spans="1:7" x14ac:dyDescent="0.25">
      <c r="A713" s="31"/>
      <c r="B713" s="32"/>
      <c r="C713" s="32"/>
      <c r="D713" s="32"/>
      <c r="E713" s="32"/>
      <c r="F713" s="32"/>
      <c r="G713" s="32"/>
    </row>
    <row r="714" spans="1:7" x14ac:dyDescent="0.25">
      <c r="A714" s="31"/>
      <c r="B714" s="32"/>
      <c r="C714" s="32"/>
      <c r="D714" s="32"/>
      <c r="E714" s="32"/>
      <c r="F714" s="32"/>
      <c r="G714" s="32"/>
    </row>
    <row r="715" spans="1:7" x14ac:dyDescent="0.25">
      <c r="A715" s="31"/>
      <c r="B715" s="32"/>
      <c r="C715" s="32"/>
      <c r="D715" s="32"/>
      <c r="E715" s="32"/>
      <c r="F715" s="32"/>
      <c r="G715" s="32"/>
    </row>
    <row r="716" spans="1:7" x14ac:dyDescent="0.25">
      <c r="A716" s="31"/>
      <c r="B716" s="32"/>
      <c r="C716" s="32"/>
      <c r="D716" s="32"/>
      <c r="E716" s="32"/>
      <c r="F716" s="32"/>
      <c r="G716" s="32"/>
    </row>
    <row r="717" spans="1:7" x14ac:dyDescent="0.25">
      <c r="A717" s="31"/>
      <c r="B717" s="32"/>
      <c r="C717" s="32"/>
      <c r="D717" s="32"/>
      <c r="E717" s="32"/>
      <c r="F717" s="32"/>
      <c r="G717" s="32"/>
    </row>
    <row r="718" spans="1:7" x14ac:dyDescent="0.25">
      <c r="A718" s="31"/>
      <c r="B718" s="32"/>
      <c r="C718" s="32"/>
      <c r="D718" s="32"/>
      <c r="E718" s="32"/>
      <c r="F718" s="32"/>
      <c r="G718" s="32"/>
    </row>
    <row r="719" spans="1:7" x14ac:dyDescent="0.25">
      <c r="A719" s="31"/>
      <c r="B719" s="32"/>
      <c r="C719" s="32"/>
      <c r="D719" s="32"/>
      <c r="E719" s="32"/>
      <c r="F719" s="33"/>
      <c r="G719" s="33"/>
    </row>
    <row r="720" spans="1:7" x14ac:dyDescent="0.25">
      <c r="A720" s="31"/>
      <c r="B720" s="32"/>
      <c r="C720" s="32"/>
      <c r="D720" s="32"/>
      <c r="E720" s="32"/>
      <c r="F720" s="33"/>
      <c r="G720" s="33"/>
    </row>
    <row r="721" spans="1:7" x14ac:dyDescent="0.25">
      <c r="A721" s="31"/>
      <c r="B721" s="32"/>
      <c r="C721" s="32"/>
      <c r="D721" s="32"/>
      <c r="E721" s="32"/>
      <c r="F721" s="33"/>
      <c r="G721" s="33"/>
    </row>
    <row r="722" spans="1:7" x14ac:dyDescent="0.25">
      <c r="A722" s="31"/>
      <c r="B722" s="32"/>
      <c r="C722" s="32"/>
      <c r="D722" s="32"/>
      <c r="E722" s="32"/>
      <c r="F722" s="32"/>
      <c r="G722" s="32"/>
    </row>
    <row r="723" spans="1:7" x14ac:dyDescent="0.25">
      <c r="A723" s="31"/>
      <c r="B723" s="32"/>
      <c r="C723" s="32"/>
      <c r="D723" s="32"/>
      <c r="E723" s="32"/>
      <c r="F723" s="32"/>
      <c r="G723" s="32"/>
    </row>
    <row r="724" spans="1:7" x14ac:dyDescent="0.25">
      <c r="A724" s="31"/>
      <c r="B724" s="32"/>
      <c r="C724" s="32"/>
      <c r="D724" s="32"/>
      <c r="E724" s="32"/>
      <c r="F724" s="32"/>
      <c r="G724" s="33"/>
    </row>
    <row r="725" spans="1:7" x14ac:dyDescent="0.25">
      <c r="A725" s="31"/>
      <c r="B725" s="32"/>
      <c r="C725" s="32"/>
      <c r="D725" s="32"/>
      <c r="E725" s="32"/>
      <c r="F725" s="32"/>
      <c r="G725" s="33"/>
    </row>
    <row r="726" spans="1:7" x14ac:dyDescent="0.25">
      <c r="A726" s="31"/>
      <c r="B726" s="32"/>
      <c r="C726" s="32"/>
      <c r="D726" s="32"/>
      <c r="E726" s="32"/>
      <c r="F726" s="32"/>
      <c r="G726" s="33"/>
    </row>
    <row r="727" spans="1:7" x14ac:dyDescent="0.25">
      <c r="A727" s="31"/>
      <c r="B727" s="32"/>
      <c r="C727" s="32"/>
      <c r="D727" s="32"/>
      <c r="E727" s="32"/>
      <c r="F727" s="33"/>
      <c r="G727" s="33"/>
    </row>
    <row r="728" spans="1:7" x14ac:dyDescent="0.25">
      <c r="A728" s="31"/>
      <c r="B728" s="32"/>
      <c r="C728" s="32"/>
      <c r="D728" s="32"/>
      <c r="E728" s="32"/>
      <c r="F728" s="33"/>
      <c r="G728" s="33"/>
    </row>
    <row r="729" spans="1:7" x14ac:dyDescent="0.25">
      <c r="A729" s="31"/>
      <c r="B729" s="32"/>
      <c r="C729" s="32"/>
      <c r="D729" s="32"/>
      <c r="E729" s="32"/>
      <c r="F729" s="33"/>
      <c r="G729" s="33"/>
    </row>
    <row r="730" spans="1:7" x14ac:dyDescent="0.25">
      <c r="A730" s="31"/>
      <c r="B730" s="32"/>
      <c r="C730" s="32"/>
      <c r="D730" s="32"/>
      <c r="E730" s="32"/>
      <c r="F730" s="32"/>
      <c r="G730" s="32"/>
    </row>
    <row r="731" spans="1:7" x14ac:dyDescent="0.25">
      <c r="A731" s="31"/>
      <c r="B731" s="32"/>
      <c r="C731" s="32"/>
      <c r="D731" s="32"/>
      <c r="E731" s="32"/>
      <c r="F731" s="32"/>
      <c r="G731" s="32"/>
    </row>
    <row r="732" spans="1:7" x14ac:dyDescent="0.25">
      <c r="A732" s="31"/>
      <c r="B732" s="32"/>
      <c r="C732" s="32"/>
      <c r="D732" s="32"/>
      <c r="E732" s="32"/>
      <c r="F732" s="32"/>
      <c r="G732" s="32"/>
    </row>
    <row r="733" spans="1:7" x14ac:dyDescent="0.25">
      <c r="A733" s="31"/>
      <c r="B733" s="32"/>
      <c r="C733" s="32"/>
      <c r="D733" s="32"/>
      <c r="E733" s="32"/>
      <c r="F733" s="32"/>
      <c r="G733" s="32"/>
    </row>
    <row r="734" spans="1:7" x14ac:dyDescent="0.25">
      <c r="A734" s="31"/>
      <c r="B734" s="32"/>
      <c r="C734" s="32"/>
      <c r="D734" s="32"/>
      <c r="E734" s="32"/>
      <c r="F734" s="33"/>
      <c r="G734" s="33"/>
    </row>
    <row r="735" spans="1:7" x14ac:dyDescent="0.25">
      <c r="A735" s="31"/>
      <c r="B735" s="32"/>
      <c r="C735" s="32"/>
      <c r="D735" s="32"/>
      <c r="E735" s="32"/>
      <c r="F735" s="33"/>
      <c r="G735" s="33"/>
    </row>
    <row r="736" spans="1:7" x14ac:dyDescent="0.25">
      <c r="A736" s="31"/>
      <c r="B736" s="32"/>
      <c r="C736" s="32"/>
      <c r="D736" s="32"/>
      <c r="E736" s="32"/>
      <c r="F736" s="33"/>
      <c r="G736" s="33"/>
    </row>
    <row r="737" spans="1:7" x14ac:dyDescent="0.25">
      <c r="A737" s="31"/>
      <c r="B737" s="32"/>
      <c r="C737" s="32"/>
      <c r="D737" s="32"/>
      <c r="E737" s="32"/>
      <c r="F737" s="33"/>
      <c r="G737" s="33"/>
    </row>
    <row r="738" spans="1:7" x14ac:dyDescent="0.25">
      <c r="A738" s="31"/>
      <c r="B738" s="32"/>
      <c r="C738" s="32"/>
      <c r="D738" s="32"/>
      <c r="E738" s="32"/>
      <c r="F738" s="33"/>
      <c r="G738" s="33"/>
    </row>
    <row r="739" spans="1:7" x14ac:dyDescent="0.25">
      <c r="A739" s="31"/>
      <c r="B739" s="32"/>
      <c r="C739" s="32"/>
      <c r="D739" s="32"/>
      <c r="E739" s="32"/>
      <c r="F739" s="33"/>
      <c r="G739" s="33"/>
    </row>
    <row r="740" spans="1:7" x14ac:dyDescent="0.25">
      <c r="A740" s="31"/>
      <c r="B740" s="32"/>
      <c r="C740" s="32"/>
      <c r="D740" s="32"/>
      <c r="E740" s="32"/>
      <c r="F740" s="33"/>
      <c r="G740" s="33"/>
    </row>
    <row r="741" spans="1:7" x14ac:dyDescent="0.25">
      <c r="A741" s="31"/>
      <c r="B741" s="32"/>
      <c r="C741" s="32"/>
      <c r="D741" s="32"/>
      <c r="E741" s="32"/>
      <c r="F741" s="33"/>
      <c r="G741" s="33"/>
    </row>
    <row r="742" spans="1:7" x14ac:dyDescent="0.25">
      <c r="A742" s="31"/>
      <c r="B742" s="32"/>
      <c r="C742" s="32"/>
      <c r="D742" s="32"/>
      <c r="E742" s="32"/>
      <c r="F742" s="33"/>
      <c r="G742" s="33"/>
    </row>
    <row r="743" spans="1:7" x14ac:dyDescent="0.25">
      <c r="A743" s="31"/>
      <c r="B743" s="32"/>
      <c r="C743" s="32"/>
      <c r="D743" s="32"/>
      <c r="E743" s="32"/>
      <c r="F743" s="32"/>
      <c r="G743" s="32"/>
    </row>
    <row r="744" spans="1:7" x14ac:dyDescent="0.25">
      <c r="A744" s="31"/>
      <c r="B744" s="32"/>
      <c r="C744" s="32"/>
      <c r="D744" s="32"/>
      <c r="E744" s="32"/>
      <c r="F744" s="32"/>
      <c r="G744" s="32"/>
    </row>
    <row r="745" spans="1:7" x14ac:dyDescent="0.25">
      <c r="A745" s="31"/>
      <c r="B745" s="32"/>
      <c r="C745" s="32"/>
      <c r="D745" s="32"/>
      <c r="E745" s="32"/>
      <c r="F745" s="32"/>
      <c r="G745" s="32"/>
    </row>
    <row r="746" spans="1:7" x14ac:dyDescent="0.25">
      <c r="A746" s="31"/>
      <c r="B746" s="32"/>
      <c r="C746" s="32"/>
      <c r="D746" s="32"/>
      <c r="E746" s="32"/>
      <c r="F746" s="33"/>
      <c r="G746" s="33"/>
    </row>
    <row r="747" spans="1:7" x14ac:dyDescent="0.25">
      <c r="A747" s="31"/>
      <c r="B747" s="32"/>
      <c r="C747" s="32"/>
      <c r="D747" s="32"/>
      <c r="E747" s="32"/>
      <c r="F747" s="33"/>
      <c r="G747" s="33"/>
    </row>
    <row r="748" spans="1:7" x14ac:dyDescent="0.25">
      <c r="A748" s="31"/>
      <c r="B748" s="32"/>
      <c r="C748" s="32"/>
      <c r="D748" s="32"/>
      <c r="E748" s="32"/>
      <c r="F748" s="33"/>
      <c r="G748" s="33"/>
    </row>
    <row r="749" spans="1:7" x14ac:dyDescent="0.25">
      <c r="A749" s="44"/>
      <c r="B749" s="43"/>
      <c r="C749" s="43"/>
      <c r="D749" s="43"/>
      <c r="E749" s="43"/>
      <c r="F749" s="30"/>
      <c r="G749" s="30"/>
    </row>
    <row r="750" spans="1:7" x14ac:dyDescent="0.25">
      <c r="A750" s="31"/>
      <c r="B750" s="32"/>
      <c r="C750" s="32"/>
      <c r="D750" s="32"/>
      <c r="E750" s="32"/>
      <c r="F750" s="33"/>
      <c r="G750" s="33"/>
    </row>
    <row r="751" spans="1:7" x14ac:dyDescent="0.25">
      <c r="A751" s="31"/>
      <c r="B751" s="32"/>
      <c r="C751" s="32"/>
      <c r="D751" s="32"/>
      <c r="E751" s="32"/>
      <c r="F751" s="32"/>
      <c r="G751" s="33"/>
    </row>
    <row r="752" spans="1:7" x14ac:dyDescent="0.25">
      <c r="A752" s="31"/>
      <c r="B752" s="32"/>
      <c r="C752" s="32"/>
      <c r="D752" s="32"/>
      <c r="E752" s="32"/>
      <c r="F752" s="32"/>
      <c r="G752" s="33"/>
    </row>
    <row r="753" spans="1:7" x14ac:dyDescent="0.25">
      <c r="A753" s="31"/>
      <c r="B753" s="32"/>
      <c r="C753" s="32"/>
      <c r="D753" s="32"/>
      <c r="E753" s="32"/>
      <c r="F753" s="33"/>
      <c r="G753" s="33"/>
    </row>
    <row r="754" spans="1:7" x14ac:dyDescent="0.25">
      <c r="A754" s="31"/>
      <c r="B754" s="32"/>
      <c r="C754" s="32"/>
      <c r="D754" s="32"/>
      <c r="E754" s="32"/>
      <c r="F754" s="33"/>
      <c r="G754" s="33"/>
    </row>
    <row r="755" spans="1:7" x14ac:dyDescent="0.25">
      <c r="A755" s="31"/>
      <c r="B755" s="32"/>
      <c r="C755" s="32"/>
      <c r="D755" s="32"/>
      <c r="E755" s="32"/>
      <c r="F755" s="33"/>
      <c r="G755" s="33"/>
    </row>
    <row r="756" spans="1:7" x14ac:dyDescent="0.25">
      <c r="A756" s="31"/>
      <c r="B756" s="32"/>
      <c r="C756" s="32"/>
      <c r="D756" s="32"/>
      <c r="E756" s="32"/>
      <c r="F756" s="33"/>
      <c r="G756" s="33"/>
    </row>
    <row r="757" spans="1:7" x14ac:dyDescent="0.25">
      <c r="A757" s="31"/>
      <c r="B757" s="32"/>
      <c r="C757" s="32"/>
      <c r="D757" s="32"/>
      <c r="E757" s="32"/>
      <c r="F757" s="33"/>
      <c r="G757" s="33"/>
    </row>
    <row r="758" spans="1:7" x14ac:dyDescent="0.25">
      <c r="A758" s="31"/>
      <c r="B758" s="32"/>
      <c r="C758" s="32"/>
      <c r="D758" s="32"/>
      <c r="E758" s="32"/>
      <c r="F758" s="32"/>
      <c r="G758" s="32"/>
    </row>
    <row r="759" spans="1:7" x14ac:dyDescent="0.25">
      <c r="A759" s="31"/>
      <c r="B759" s="32"/>
      <c r="C759" s="32"/>
      <c r="D759" s="32"/>
      <c r="E759" s="32"/>
      <c r="F759" s="32"/>
      <c r="G759" s="32"/>
    </row>
    <row r="760" spans="1:7" x14ac:dyDescent="0.25">
      <c r="A760" s="31"/>
      <c r="B760" s="32"/>
      <c r="C760" s="32"/>
      <c r="D760" s="32"/>
      <c r="E760" s="32"/>
      <c r="F760" s="32"/>
      <c r="G760" s="32"/>
    </row>
    <row r="761" spans="1:7" x14ac:dyDescent="0.25">
      <c r="A761" s="31"/>
      <c r="B761" s="32"/>
      <c r="C761" s="32"/>
      <c r="D761" s="32"/>
      <c r="E761" s="32"/>
      <c r="F761" s="33"/>
      <c r="G761" s="33"/>
    </row>
    <row r="762" spans="1:7" x14ac:dyDescent="0.25">
      <c r="A762" s="31"/>
      <c r="B762" s="32"/>
      <c r="C762" s="32"/>
      <c r="D762" s="32"/>
      <c r="E762" s="32"/>
      <c r="F762" s="33"/>
      <c r="G762" s="33"/>
    </row>
    <row r="763" spans="1:7" x14ac:dyDescent="0.25">
      <c r="A763" s="31"/>
      <c r="B763" s="32"/>
      <c r="C763" s="32"/>
      <c r="D763" s="32"/>
      <c r="E763" s="32"/>
      <c r="F763" s="33"/>
      <c r="G763" s="33"/>
    </row>
    <row r="764" spans="1:7" x14ac:dyDescent="0.25">
      <c r="A764" s="44"/>
      <c r="B764" s="43"/>
      <c r="C764" s="43"/>
      <c r="D764" s="43"/>
      <c r="E764" s="43"/>
      <c r="F764" s="30"/>
      <c r="G764" s="30"/>
    </row>
    <row r="765" spans="1:7" x14ac:dyDescent="0.25">
      <c r="A765" s="31"/>
      <c r="B765" s="32"/>
      <c r="C765" s="32"/>
      <c r="D765" s="32"/>
      <c r="E765" s="32"/>
      <c r="F765" s="33"/>
      <c r="G765" s="33"/>
    </row>
    <row r="766" spans="1:7" x14ac:dyDescent="0.25">
      <c r="A766" s="31"/>
      <c r="B766" s="32"/>
      <c r="C766" s="32"/>
      <c r="D766" s="32"/>
      <c r="E766" s="32"/>
      <c r="F766" s="33"/>
      <c r="G766" s="33"/>
    </row>
    <row r="767" spans="1:7" x14ac:dyDescent="0.25">
      <c r="A767" s="31"/>
      <c r="B767" s="32"/>
      <c r="C767" s="32"/>
      <c r="D767" s="32"/>
      <c r="E767" s="32"/>
      <c r="F767" s="33"/>
      <c r="G767" s="33"/>
    </row>
    <row r="768" spans="1:7" x14ac:dyDescent="0.25">
      <c r="A768" s="31"/>
      <c r="B768" s="32"/>
      <c r="C768" s="32"/>
      <c r="D768" s="32"/>
      <c r="E768" s="32"/>
      <c r="F768" s="33"/>
      <c r="G768" s="33"/>
    </row>
    <row r="769" spans="1:7" x14ac:dyDescent="0.25">
      <c r="A769" s="31"/>
      <c r="B769" s="32"/>
      <c r="C769" s="32"/>
      <c r="D769" s="32"/>
      <c r="E769" s="32"/>
      <c r="F769" s="33"/>
      <c r="G769" s="33"/>
    </row>
    <row r="770" spans="1:7" x14ac:dyDescent="0.25">
      <c r="A770" s="31"/>
      <c r="B770" s="32"/>
      <c r="C770" s="32"/>
      <c r="D770" s="32"/>
      <c r="E770" s="32"/>
      <c r="F770" s="33"/>
      <c r="G770" s="33"/>
    </row>
    <row r="771" spans="1:7" x14ac:dyDescent="0.25">
      <c r="A771" s="31"/>
      <c r="B771" s="32"/>
      <c r="C771" s="32"/>
      <c r="D771" s="32"/>
      <c r="E771" s="32"/>
      <c r="F771" s="33"/>
      <c r="G771" s="33"/>
    </row>
    <row r="772" spans="1:7" x14ac:dyDescent="0.25">
      <c r="A772" s="31"/>
      <c r="B772" s="32"/>
      <c r="C772" s="32"/>
      <c r="D772" s="32"/>
      <c r="E772" s="32"/>
      <c r="F772" s="33"/>
      <c r="G772" s="33"/>
    </row>
    <row r="773" spans="1:7" x14ac:dyDescent="0.25">
      <c r="A773" s="31"/>
      <c r="B773" s="32"/>
      <c r="C773" s="32"/>
      <c r="D773" s="32"/>
      <c r="E773" s="32"/>
      <c r="F773" s="33"/>
      <c r="G773" s="33"/>
    </row>
    <row r="774" spans="1:7" x14ac:dyDescent="0.25">
      <c r="A774" s="31"/>
      <c r="B774" s="32"/>
      <c r="C774" s="32"/>
      <c r="D774" s="32"/>
      <c r="E774" s="32"/>
      <c r="F774" s="33"/>
      <c r="G774" s="33"/>
    </row>
    <row r="775" spans="1:7" x14ac:dyDescent="0.25">
      <c r="A775" s="31"/>
      <c r="B775" s="32"/>
      <c r="C775" s="32"/>
      <c r="D775" s="32"/>
      <c r="E775" s="32"/>
      <c r="F775" s="33"/>
      <c r="G775" s="33"/>
    </row>
    <row r="776" spans="1:7" x14ac:dyDescent="0.25">
      <c r="A776" s="31"/>
      <c r="B776" s="32"/>
      <c r="C776" s="32"/>
      <c r="D776" s="32"/>
      <c r="E776" s="32"/>
      <c r="F776" s="33"/>
      <c r="G776" s="33"/>
    </row>
    <row r="777" spans="1:7" x14ac:dyDescent="0.25">
      <c r="A777" s="31"/>
      <c r="B777" s="32"/>
      <c r="C777" s="32"/>
      <c r="D777" s="32"/>
      <c r="E777" s="32"/>
      <c r="F777" s="33"/>
      <c r="G777" s="33"/>
    </row>
    <row r="778" spans="1:7" x14ac:dyDescent="0.25">
      <c r="A778" s="31"/>
      <c r="B778" s="32"/>
      <c r="C778" s="32"/>
      <c r="D778" s="32"/>
      <c r="E778" s="32"/>
      <c r="F778" s="33"/>
      <c r="G778" s="33"/>
    </row>
    <row r="779" spans="1:7" x14ac:dyDescent="0.25">
      <c r="A779" s="31"/>
      <c r="B779" s="32"/>
      <c r="C779" s="32"/>
      <c r="D779" s="32"/>
      <c r="E779" s="32"/>
      <c r="F779" s="32"/>
      <c r="G779" s="32"/>
    </row>
    <row r="780" spans="1:7" x14ac:dyDescent="0.25">
      <c r="A780" s="31"/>
      <c r="B780" s="32"/>
      <c r="C780" s="32"/>
      <c r="D780" s="32"/>
      <c r="E780" s="32"/>
      <c r="F780" s="32"/>
      <c r="G780" s="32"/>
    </row>
    <row r="781" spans="1:7" x14ac:dyDescent="0.25">
      <c r="A781" s="31"/>
      <c r="B781" s="32"/>
      <c r="C781" s="32"/>
      <c r="D781" s="32"/>
      <c r="E781" s="32"/>
      <c r="F781" s="32"/>
      <c r="G781" s="32"/>
    </row>
    <row r="782" spans="1:7" x14ac:dyDescent="0.25">
      <c r="A782" s="31"/>
      <c r="B782" s="32"/>
      <c r="C782" s="32"/>
      <c r="D782" s="32"/>
      <c r="E782" s="32"/>
      <c r="F782" s="32"/>
      <c r="G782" s="32"/>
    </row>
    <row r="783" spans="1:7" x14ac:dyDescent="0.25">
      <c r="A783" s="31"/>
      <c r="B783" s="32"/>
      <c r="C783" s="32"/>
      <c r="D783" s="32"/>
      <c r="E783" s="32"/>
      <c r="F783" s="33"/>
      <c r="G783" s="33"/>
    </row>
    <row r="784" spans="1:7" x14ac:dyDescent="0.25">
      <c r="A784" s="31"/>
      <c r="B784" s="32"/>
      <c r="C784" s="32"/>
      <c r="D784" s="32"/>
      <c r="E784" s="32"/>
      <c r="F784" s="33"/>
      <c r="G784" s="33"/>
    </row>
    <row r="785" spans="1:7" x14ac:dyDescent="0.25">
      <c r="A785" s="31"/>
      <c r="B785" s="32"/>
      <c r="C785" s="32"/>
      <c r="D785" s="32"/>
      <c r="E785" s="32"/>
      <c r="F785" s="33"/>
      <c r="G785" s="33"/>
    </row>
    <row r="786" spans="1:7" x14ac:dyDescent="0.25">
      <c r="A786" s="31"/>
      <c r="B786" s="32"/>
      <c r="C786" s="32"/>
      <c r="D786" s="32"/>
      <c r="E786" s="32"/>
      <c r="F786" s="32"/>
      <c r="G786" s="32"/>
    </row>
    <row r="787" spans="1:7" x14ac:dyDescent="0.25">
      <c r="A787" s="31"/>
      <c r="B787" s="32"/>
      <c r="C787" s="32"/>
      <c r="D787" s="32"/>
      <c r="E787" s="32"/>
      <c r="F787" s="32"/>
      <c r="G787" s="32"/>
    </row>
    <row r="788" spans="1:7" x14ac:dyDescent="0.25">
      <c r="A788" s="31"/>
      <c r="B788" s="32"/>
      <c r="C788" s="32"/>
      <c r="D788" s="32"/>
      <c r="E788" s="32"/>
      <c r="F788" s="32"/>
      <c r="G788" s="32"/>
    </row>
    <row r="789" spans="1:7" x14ac:dyDescent="0.25">
      <c r="A789" s="31"/>
      <c r="B789" s="32"/>
      <c r="C789" s="32"/>
      <c r="D789" s="32"/>
      <c r="E789" s="32"/>
      <c r="F789" s="32"/>
      <c r="G789" s="32"/>
    </row>
    <row r="790" spans="1:7" x14ac:dyDescent="0.25">
      <c r="A790" s="31"/>
      <c r="B790" s="32"/>
      <c r="C790" s="32"/>
      <c r="D790" s="32"/>
      <c r="E790" s="32"/>
      <c r="F790" s="32"/>
      <c r="G790" s="32"/>
    </row>
    <row r="791" spans="1:7" x14ac:dyDescent="0.25">
      <c r="A791" s="31"/>
      <c r="B791" s="32"/>
      <c r="C791" s="32"/>
      <c r="D791" s="32"/>
      <c r="E791" s="32"/>
      <c r="F791" s="32"/>
      <c r="G791" s="32"/>
    </row>
    <row r="792" spans="1:7" x14ac:dyDescent="0.25">
      <c r="A792" s="31"/>
      <c r="B792" s="32"/>
      <c r="C792" s="32"/>
      <c r="D792" s="32"/>
      <c r="E792" s="32"/>
      <c r="F792" s="32"/>
      <c r="G792" s="32"/>
    </row>
    <row r="793" spans="1:7" x14ac:dyDescent="0.25">
      <c r="A793" s="31"/>
      <c r="B793" s="32"/>
      <c r="C793" s="32"/>
      <c r="D793" s="32"/>
      <c r="E793" s="32"/>
      <c r="F793" s="32"/>
      <c r="G793" s="32"/>
    </row>
    <row r="794" spans="1:7" x14ac:dyDescent="0.25">
      <c r="A794" s="31"/>
      <c r="B794" s="32"/>
      <c r="C794" s="32"/>
      <c r="D794" s="32"/>
      <c r="E794" s="32"/>
      <c r="F794" s="32"/>
      <c r="G794" s="32"/>
    </row>
    <row r="795" spans="1:7" x14ac:dyDescent="0.25">
      <c r="A795" s="31"/>
      <c r="B795" s="32"/>
      <c r="C795" s="32"/>
      <c r="D795" s="32"/>
      <c r="E795" s="32"/>
      <c r="F795" s="32"/>
      <c r="G795" s="32"/>
    </row>
    <row r="796" spans="1:7" x14ac:dyDescent="0.25">
      <c r="A796" s="31"/>
      <c r="B796" s="32"/>
      <c r="C796" s="32"/>
      <c r="D796" s="32"/>
      <c r="E796" s="32"/>
      <c r="F796" s="32"/>
      <c r="G796" s="32"/>
    </row>
    <row r="797" spans="1:7" x14ac:dyDescent="0.25">
      <c r="A797" s="31"/>
      <c r="B797" s="32"/>
      <c r="C797" s="32"/>
      <c r="D797" s="32"/>
      <c r="E797" s="32"/>
      <c r="F797" s="33"/>
      <c r="G797" s="33"/>
    </row>
    <row r="798" spans="1:7" x14ac:dyDescent="0.25">
      <c r="A798" s="31"/>
      <c r="B798" s="32"/>
      <c r="C798" s="32"/>
      <c r="D798" s="32"/>
      <c r="E798" s="32"/>
      <c r="F798" s="33"/>
      <c r="G798" s="33"/>
    </row>
    <row r="799" spans="1:7" x14ac:dyDescent="0.25">
      <c r="A799" s="31"/>
      <c r="B799" s="32"/>
      <c r="C799" s="32"/>
      <c r="D799" s="32"/>
      <c r="E799" s="32"/>
      <c r="F799" s="33"/>
      <c r="G799" s="33"/>
    </row>
    <row r="800" spans="1:7" x14ac:dyDescent="0.25">
      <c r="A800" s="31"/>
      <c r="B800" s="32"/>
      <c r="C800" s="32"/>
      <c r="D800" s="32"/>
      <c r="E800" s="32"/>
      <c r="F800" s="33"/>
      <c r="G800" s="32"/>
    </row>
    <row r="801" spans="1:7" x14ac:dyDescent="0.25">
      <c r="A801" s="31"/>
      <c r="B801" s="32"/>
      <c r="C801" s="32"/>
      <c r="D801" s="32"/>
      <c r="E801" s="32"/>
      <c r="F801" s="33"/>
      <c r="G801" s="32"/>
    </row>
    <row r="802" spans="1:7" x14ac:dyDescent="0.25">
      <c r="A802" s="31"/>
      <c r="B802" s="32"/>
      <c r="C802" s="32"/>
      <c r="D802" s="32"/>
      <c r="E802" s="32"/>
      <c r="F802" s="33"/>
      <c r="G802" s="32"/>
    </row>
    <row r="803" spans="1:7" x14ac:dyDescent="0.25">
      <c r="A803" s="31"/>
      <c r="B803" s="32"/>
      <c r="C803" s="32"/>
      <c r="D803" s="32"/>
      <c r="E803" s="32"/>
      <c r="F803" s="32"/>
      <c r="G803" s="32"/>
    </row>
    <row r="804" spans="1:7" x14ac:dyDescent="0.25">
      <c r="A804" s="31"/>
      <c r="B804" s="32"/>
      <c r="C804" s="32"/>
      <c r="D804" s="32"/>
      <c r="E804" s="32"/>
      <c r="F804" s="32"/>
      <c r="G804" s="32"/>
    </row>
    <row r="805" spans="1:7" x14ac:dyDescent="0.25">
      <c r="A805" s="31"/>
      <c r="B805" s="32"/>
      <c r="C805" s="32"/>
      <c r="D805" s="32"/>
      <c r="E805" s="32"/>
      <c r="F805" s="33"/>
      <c r="G805" s="32"/>
    </row>
    <row r="806" spans="1:7" x14ac:dyDescent="0.25">
      <c r="A806" s="31"/>
      <c r="B806" s="32"/>
      <c r="C806" s="32"/>
      <c r="D806" s="32"/>
      <c r="E806" s="32"/>
      <c r="F806" s="33"/>
      <c r="G806" s="32"/>
    </row>
    <row r="807" spans="1:7" x14ac:dyDescent="0.25">
      <c r="A807" s="31"/>
      <c r="B807" s="32"/>
      <c r="C807" s="32"/>
      <c r="D807" s="32"/>
      <c r="E807" s="32"/>
      <c r="F807" s="32"/>
      <c r="G807" s="32"/>
    </row>
    <row r="808" spans="1:7" x14ac:dyDescent="0.25">
      <c r="A808" s="31"/>
      <c r="B808" s="32"/>
      <c r="C808" s="32"/>
      <c r="D808" s="32"/>
      <c r="E808" s="32"/>
      <c r="F808" s="32"/>
      <c r="G808" s="32"/>
    </row>
    <row r="809" spans="1:7" x14ac:dyDescent="0.25">
      <c r="A809" s="31"/>
      <c r="B809" s="32"/>
      <c r="C809" s="32"/>
      <c r="D809" s="32"/>
      <c r="E809" s="32"/>
      <c r="F809" s="32"/>
      <c r="G809" s="32"/>
    </row>
    <row r="810" spans="1:7" x14ac:dyDescent="0.25">
      <c r="A810" s="31"/>
      <c r="B810" s="32"/>
      <c r="C810" s="32"/>
      <c r="D810" s="32"/>
      <c r="E810" s="32"/>
      <c r="F810" s="32"/>
      <c r="G810" s="32"/>
    </row>
    <row r="811" spans="1:7" x14ac:dyDescent="0.25">
      <c r="A811" s="31"/>
      <c r="B811" s="32"/>
      <c r="C811" s="32"/>
      <c r="D811" s="32"/>
      <c r="E811" s="32"/>
      <c r="F811" s="32"/>
      <c r="G811" s="32"/>
    </row>
    <row r="812" spans="1:7" x14ac:dyDescent="0.25">
      <c r="A812" s="31"/>
      <c r="B812" s="32"/>
      <c r="C812" s="32"/>
      <c r="D812" s="32"/>
      <c r="E812" s="32"/>
      <c r="F812" s="32"/>
      <c r="G812" s="32"/>
    </row>
    <row r="813" spans="1:7" x14ac:dyDescent="0.25">
      <c r="A813" s="31"/>
      <c r="B813" s="32"/>
      <c r="C813" s="32"/>
      <c r="D813" s="32"/>
      <c r="E813" s="32"/>
      <c r="F813" s="32"/>
      <c r="G813" s="32"/>
    </row>
    <row r="814" spans="1:7" x14ac:dyDescent="0.25">
      <c r="A814" s="31"/>
      <c r="B814" s="32"/>
      <c r="C814" s="32"/>
      <c r="D814" s="32"/>
      <c r="E814" s="32"/>
      <c r="F814" s="32"/>
      <c r="G814" s="32"/>
    </row>
    <row r="815" spans="1:7" x14ac:dyDescent="0.25">
      <c r="A815" s="31"/>
      <c r="B815" s="32"/>
      <c r="C815" s="32"/>
      <c r="D815" s="32"/>
      <c r="E815" s="32"/>
      <c r="F815" s="32"/>
      <c r="G815" s="32"/>
    </row>
    <row r="816" spans="1:7" x14ac:dyDescent="0.25">
      <c r="A816" s="31"/>
      <c r="B816" s="32"/>
      <c r="C816" s="32"/>
      <c r="D816" s="32"/>
      <c r="E816" s="32"/>
      <c r="F816" s="32"/>
      <c r="G816" s="32"/>
    </row>
    <row r="817" spans="1:7" x14ac:dyDescent="0.25">
      <c r="A817" s="31"/>
      <c r="B817" s="32"/>
      <c r="C817" s="32"/>
      <c r="D817" s="32"/>
      <c r="E817" s="32"/>
      <c r="F817" s="32"/>
      <c r="G817" s="32"/>
    </row>
    <row r="818" spans="1:7" x14ac:dyDescent="0.25">
      <c r="A818" s="31"/>
      <c r="B818" s="32"/>
      <c r="C818" s="32"/>
      <c r="D818" s="32"/>
      <c r="E818" s="32"/>
      <c r="F818" s="32"/>
      <c r="G818" s="32"/>
    </row>
    <row r="819" spans="1:7" x14ac:dyDescent="0.25">
      <c r="A819" s="31"/>
      <c r="B819" s="32"/>
      <c r="C819" s="32"/>
      <c r="D819" s="32"/>
      <c r="E819" s="32"/>
      <c r="F819" s="32"/>
      <c r="G819" s="32"/>
    </row>
    <row r="820" spans="1:7" x14ac:dyDescent="0.25">
      <c r="A820" s="31"/>
      <c r="B820" s="32"/>
      <c r="C820" s="32"/>
      <c r="D820" s="32"/>
      <c r="E820" s="32"/>
      <c r="F820" s="32"/>
      <c r="G820" s="32"/>
    </row>
    <row r="821" spans="1:7" x14ac:dyDescent="0.25">
      <c r="A821" s="31"/>
      <c r="B821" s="32"/>
      <c r="C821" s="32"/>
      <c r="D821" s="32"/>
      <c r="E821" s="32"/>
      <c r="F821" s="32"/>
      <c r="G821" s="32"/>
    </row>
    <row r="822" spans="1:7" x14ac:dyDescent="0.25">
      <c r="A822" s="31"/>
      <c r="B822" s="32"/>
      <c r="C822" s="32"/>
      <c r="D822" s="32"/>
      <c r="E822" s="32"/>
      <c r="F822" s="33"/>
      <c r="G822" s="33"/>
    </row>
    <row r="823" spans="1:7" x14ac:dyDescent="0.25">
      <c r="A823" s="31"/>
      <c r="B823" s="32"/>
      <c r="C823" s="32"/>
      <c r="D823" s="32"/>
      <c r="E823" s="32"/>
      <c r="F823" s="33"/>
      <c r="G823" s="33"/>
    </row>
    <row r="824" spans="1:7" x14ac:dyDescent="0.25">
      <c r="A824" s="31"/>
      <c r="B824" s="32"/>
      <c r="C824" s="32"/>
      <c r="D824" s="32"/>
      <c r="E824" s="32"/>
      <c r="F824" s="33"/>
      <c r="G824" s="33"/>
    </row>
    <row r="825" spans="1:7" x14ac:dyDescent="0.25">
      <c r="A825" s="31"/>
      <c r="B825" s="32"/>
      <c r="C825" s="32"/>
      <c r="D825" s="32"/>
      <c r="E825" s="32"/>
      <c r="F825" s="33"/>
      <c r="G825" s="33"/>
    </row>
    <row r="826" spans="1:7" x14ac:dyDescent="0.25">
      <c r="A826" s="31"/>
      <c r="B826" s="32"/>
      <c r="C826" s="32"/>
      <c r="D826" s="32"/>
      <c r="E826" s="32"/>
      <c r="F826" s="33"/>
      <c r="G826" s="33"/>
    </row>
    <row r="827" spans="1:7" x14ac:dyDescent="0.25">
      <c r="A827" s="31"/>
      <c r="B827" s="32"/>
      <c r="C827" s="32"/>
      <c r="D827" s="32"/>
      <c r="E827" s="32"/>
      <c r="F827" s="33"/>
      <c r="G827" s="33"/>
    </row>
    <row r="828" spans="1:7" x14ac:dyDescent="0.25">
      <c r="A828" s="31"/>
      <c r="B828" s="32"/>
      <c r="C828" s="32"/>
      <c r="D828" s="32"/>
      <c r="E828" s="32"/>
      <c r="F828" s="33"/>
      <c r="G828" s="33"/>
    </row>
    <row r="829" spans="1:7" x14ac:dyDescent="0.25">
      <c r="A829" s="31"/>
      <c r="B829" s="32"/>
      <c r="C829" s="32"/>
      <c r="D829" s="32"/>
      <c r="E829" s="32"/>
      <c r="F829" s="33"/>
      <c r="G829" s="33"/>
    </row>
    <row r="830" spans="1:7" x14ac:dyDescent="0.25">
      <c r="A830" s="31"/>
      <c r="B830" s="32"/>
      <c r="C830" s="32"/>
      <c r="D830" s="32"/>
      <c r="E830" s="32"/>
      <c r="F830" s="33"/>
      <c r="G830" s="33"/>
    </row>
    <row r="831" spans="1:7" x14ac:dyDescent="0.25">
      <c r="A831" s="44"/>
      <c r="B831" s="43"/>
      <c r="C831" s="43"/>
      <c r="D831" s="43"/>
      <c r="E831" s="43"/>
      <c r="F831" s="30"/>
      <c r="G831" s="30"/>
    </row>
    <row r="832" spans="1:7" x14ac:dyDescent="0.25">
      <c r="A832" s="31"/>
      <c r="B832" s="32"/>
      <c r="C832" s="32"/>
      <c r="D832" s="32"/>
      <c r="E832" s="43"/>
      <c r="F832" s="33"/>
      <c r="G832" s="33"/>
    </row>
    <row r="833" spans="1:7" x14ac:dyDescent="0.25">
      <c r="A833" s="31"/>
      <c r="B833" s="32"/>
      <c r="C833" s="32"/>
      <c r="D833" s="32"/>
      <c r="E833" s="32"/>
      <c r="F833" s="33"/>
      <c r="G833" s="33"/>
    </row>
    <row r="834" spans="1:7" x14ac:dyDescent="0.25">
      <c r="A834" s="31"/>
      <c r="B834" s="32"/>
      <c r="C834" s="32"/>
      <c r="D834" s="32"/>
      <c r="E834" s="32"/>
      <c r="F834" s="33"/>
      <c r="G834" s="33"/>
    </row>
    <row r="835" spans="1:7" x14ac:dyDescent="0.25">
      <c r="A835" s="31"/>
      <c r="B835" s="32"/>
      <c r="C835" s="32"/>
      <c r="D835" s="32"/>
      <c r="E835" s="32"/>
      <c r="F835" s="32"/>
      <c r="G835" s="32"/>
    </row>
    <row r="836" spans="1:7" x14ac:dyDescent="0.25">
      <c r="A836" s="31"/>
      <c r="B836" s="32"/>
      <c r="C836" s="32"/>
      <c r="D836" s="32"/>
      <c r="E836" s="32"/>
      <c r="F836" s="32"/>
      <c r="G836" s="32"/>
    </row>
    <row r="837" spans="1:7" x14ac:dyDescent="0.25">
      <c r="A837" s="31"/>
      <c r="B837" s="32"/>
      <c r="C837" s="32"/>
      <c r="D837" s="32"/>
      <c r="E837" s="32"/>
      <c r="F837" s="32"/>
      <c r="G837" s="32"/>
    </row>
    <row r="838" spans="1:7" x14ac:dyDescent="0.25">
      <c r="A838" s="31"/>
      <c r="B838" s="32"/>
      <c r="C838" s="32"/>
      <c r="D838" s="32"/>
      <c r="E838" s="32"/>
      <c r="F838" s="33"/>
      <c r="G838" s="33"/>
    </row>
    <row r="839" spans="1:7" x14ac:dyDescent="0.25">
      <c r="A839" s="31"/>
      <c r="B839" s="32"/>
      <c r="C839" s="32"/>
      <c r="D839" s="32"/>
      <c r="E839" s="32"/>
      <c r="F839" s="33"/>
      <c r="G839" s="33"/>
    </row>
    <row r="840" spans="1:7" x14ac:dyDescent="0.25">
      <c r="A840" s="31"/>
      <c r="B840" s="32"/>
      <c r="C840" s="32"/>
      <c r="D840" s="32"/>
      <c r="E840" s="32"/>
      <c r="F840" s="33"/>
      <c r="G840" s="33"/>
    </row>
    <row r="841" spans="1:7" x14ac:dyDescent="0.25">
      <c r="A841" s="31"/>
      <c r="B841" s="32"/>
      <c r="C841" s="32"/>
      <c r="D841" s="32"/>
      <c r="E841" s="32"/>
      <c r="F841" s="32"/>
      <c r="G841" s="32"/>
    </row>
    <row r="842" spans="1:7" x14ac:dyDescent="0.25">
      <c r="A842" s="31"/>
      <c r="B842" s="32"/>
      <c r="C842" s="32"/>
      <c r="D842" s="32"/>
      <c r="E842" s="32"/>
      <c r="F842" s="32"/>
      <c r="G842" s="32"/>
    </row>
    <row r="843" spans="1:7" x14ac:dyDescent="0.25">
      <c r="A843" s="31"/>
      <c r="B843" s="32"/>
      <c r="C843" s="32"/>
      <c r="D843" s="32"/>
      <c r="E843" s="32"/>
      <c r="F843" s="32"/>
      <c r="G843" s="32"/>
    </row>
    <row r="844" spans="1:7" x14ac:dyDescent="0.25">
      <c r="A844" s="31"/>
      <c r="B844" s="32"/>
      <c r="C844" s="32"/>
      <c r="D844" s="32"/>
      <c r="E844" s="32"/>
      <c r="F844" s="32"/>
      <c r="G844" s="32"/>
    </row>
    <row r="845" spans="1:7" x14ac:dyDescent="0.25">
      <c r="A845" s="31"/>
      <c r="B845" s="32"/>
      <c r="C845" s="32"/>
      <c r="D845" s="32"/>
      <c r="E845" s="32"/>
      <c r="F845" s="32"/>
      <c r="G845" s="32"/>
    </row>
    <row r="846" spans="1:7" x14ac:dyDescent="0.25">
      <c r="A846" s="31"/>
      <c r="B846" s="32"/>
      <c r="C846" s="32"/>
      <c r="D846" s="32"/>
      <c r="E846" s="32"/>
      <c r="F846" s="32"/>
      <c r="G846" s="32"/>
    </row>
    <row r="847" spans="1:7" x14ac:dyDescent="0.25">
      <c r="A847" s="31"/>
      <c r="B847" s="32"/>
      <c r="C847" s="32"/>
      <c r="D847" s="32"/>
      <c r="E847" s="32"/>
      <c r="F847" s="32"/>
      <c r="G847" s="32"/>
    </row>
    <row r="848" spans="1:7" x14ac:dyDescent="0.25">
      <c r="A848" s="31"/>
      <c r="B848" s="32"/>
      <c r="C848" s="32"/>
      <c r="D848" s="32"/>
      <c r="E848" s="32"/>
      <c r="F848" s="32"/>
      <c r="G848" s="32"/>
    </row>
    <row r="849" spans="1:7" x14ac:dyDescent="0.25">
      <c r="A849" s="31"/>
      <c r="B849" s="32"/>
      <c r="C849" s="32"/>
      <c r="D849" s="32"/>
      <c r="E849" s="32"/>
      <c r="F849" s="32"/>
      <c r="G849" s="32"/>
    </row>
    <row r="850" spans="1:7" x14ac:dyDescent="0.25">
      <c r="A850" s="31"/>
      <c r="B850" s="32"/>
      <c r="C850" s="32"/>
      <c r="D850" s="32"/>
      <c r="E850" s="32"/>
      <c r="F850" s="32"/>
      <c r="G850" s="32"/>
    </row>
    <row r="851" spans="1:7" x14ac:dyDescent="0.25">
      <c r="A851" s="31"/>
      <c r="B851" s="32"/>
      <c r="C851" s="32"/>
      <c r="D851" s="32"/>
      <c r="E851" s="32"/>
      <c r="F851" s="32"/>
      <c r="G851" s="32"/>
    </row>
    <row r="852" spans="1:7" x14ac:dyDescent="0.25">
      <c r="A852" s="31"/>
      <c r="B852" s="32"/>
      <c r="C852" s="32"/>
      <c r="D852" s="32"/>
      <c r="E852" s="32"/>
      <c r="F852" s="32"/>
      <c r="G852" s="32"/>
    </row>
    <row r="853" spans="1:7" x14ac:dyDescent="0.25">
      <c r="A853" s="31"/>
      <c r="B853" s="32"/>
      <c r="C853" s="32"/>
      <c r="D853" s="32"/>
      <c r="E853" s="32"/>
      <c r="F853" s="32"/>
      <c r="G853" s="32"/>
    </row>
    <row r="854" spans="1:7" x14ac:dyDescent="0.25">
      <c r="A854" s="31"/>
      <c r="B854" s="32"/>
      <c r="C854" s="32"/>
      <c r="D854" s="32"/>
      <c r="E854" s="32"/>
      <c r="F854" s="32"/>
      <c r="G854" s="32"/>
    </row>
    <row r="855" spans="1:7" x14ac:dyDescent="0.25">
      <c r="A855" s="31"/>
      <c r="B855" s="32"/>
      <c r="C855" s="32"/>
      <c r="D855" s="32"/>
      <c r="E855" s="32"/>
      <c r="F855" s="32"/>
      <c r="G855" s="32"/>
    </row>
    <row r="856" spans="1:7" x14ac:dyDescent="0.25">
      <c r="A856" s="31"/>
      <c r="B856" s="32"/>
      <c r="C856" s="32"/>
      <c r="D856" s="32"/>
      <c r="E856" s="32"/>
      <c r="F856" s="32"/>
      <c r="G856" s="32"/>
    </row>
    <row r="857" spans="1:7" x14ac:dyDescent="0.25">
      <c r="A857" s="31"/>
      <c r="B857" s="32"/>
      <c r="C857" s="32"/>
      <c r="D857" s="32"/>
      <c r="E857" s="32"/>
      <c r="F857" s="32"/>
      <c r="G857" s="32"/>
    </row>
    <row r="858" spans="1:7" x14ac:dyDescent="0.25">
      <c r="A858" s="31"/>
      <c r="B858" s="32"/>
      <c r="C858" s="32"/>
      <c r="D858" s="32"/>
      <c r="E858" s="32"/>
      <c r="F858" s="32"/>
      <c r="G858" s="32"/>
    </row>
    <row r="859" spans="1:7" x14ac:dyDescent="0.25">
      <c r="A859" s="31"/>
      <c r="B859" s="32"/>
      <c r="C859" s="32"/>
      <c r="D859" s="32"/>
      <c r="E859" s="32"/>
      <c r="F859" s="32"/>
      <c r="G859" s="32"/>
    </row>
    <row r="860" spans="1:7" x14ac:dyDescent="0.25">
      <c r="A860" s="31"/>
      <c r="B860" s="32"/>
      <c r="C860" s="32"/>
      <c r="D860" s="32"/>
      <c r="E860" s="32"/>
      <c r="F860" s="33"/>
      <c r="G860" s="33"/>
    </row>
    <row r="861" spans="1:7" x14ac:dyDescent="0.25">
      <c r="A861" s="31"/>
      <c r="B861" s="32"/>
      <c r="C861" s="32"/>
      <c r="D861" s="32"/>
      <c r="E861" s="32"/>
      <c r="F861" s="33"/>
      <c r="G861" s="33"/>
    </row>
    <row r="862" spans="1:7" x14ac:dyDescent="0.25">
      <c r="A862" s="31"/>
      <c r="B862" s="32"/>
      <c r="C862" s="32"/>
      <c r="D862" s="32"/>
      <c r="E862" s="32"/>
      <c r="F862" s="33"/>
      <c r="G862" s="33"/>
    </row>
    <row r="863" spans="1:7" x14ac:dyDescent="0.25">
      <c r="A863" s="31"/>
      <c r="B863" s="32"/>
      <c r="C863" s="32"/>
      <c r="D863" s="32"/>
      <c r="E863" s="32"/>
      <c r="F863" s="33"/>
      <c r="G863" s="33"/>
    </row>
    <row r="864" spans="1:7" x14ac:dyDescent="0.25">
      <c r="A864" s="31"/>
      <c r="B864" s="32"/>
      <c r="C864" s="32"/>
      <c r="D864" s="32"/>
      <c r="E864" s="32"/>
      <c r="F864" s="33"/>
      <c r="G864" s="33"/>
    </row>
    <row r="865" spans="1:7" x14ac:dyDescent="0.25">
      <c r="A865" s="31"/>
      <c r="B865" s="32"/>
      <c r="C865" s="32"/>
      <c r="D865" s="32"/>
      <c r="E865" s="32"/>
      <c r="F865" s="33"/>
      <c r="G865" s="33"/>
    </row>
    <row r="866" spans="1:7" x14ac:dyDescent="0.25">
      <c r="A866" s="31"/>
      <c r="B866" s="32"/>
      <c r="C866" s="32"/>
      <c r="D866" s="32"/>
      <c r="E866" s="32"/>
      <c r="F866" s="33"/>
      <c r="G866" s="33"/>
    </row>
    <row r="867" spans="1:7" x14ac:dyDescent="0.25">
      <c r="A867" s="31"/>
      <c r="B867" s="32"/>
      <c r="C867" s="32"/>
      <c r="D867" s="32"/>
      <c r="E867" s="32"/>
      <c r="F867" s="33"/>
      <c r="G867" s="33"/>
    </row>
    <row r="868" spans="1:7" x14ac:dyDescent="0.25">
      <c r="A868" s="31"/>
      <c r="B868" s="32"/>
      <c r="C868" s="32"/>
      <c r="D868" s="32"/>
      <c r="E868" s="32"/>
      <c r="F868" s="33"/>
      <c r="G868" s="33"/>
    </row>
    <row r="869" spans="1:7" x14ac:dyDescent="0.25">
      <c r="A869" s="44"/>
      <c r="B869" s="43"/>
      <c r="C869" s="43"/>
      <c r="D869" s="43"/>
      <c r="E869" s="43"/>
      <c r="F869" s="30"/>
      <c r="G869" s="30"/>
    </row>
    <row r="870" spans="1:7" x14ac:dyDescent="0.25">
      <c r="A870" s="31"/>
      <c r="B870" s="32"/>
      <c r="C870" s="32"/>
      <c r="D870" s="32"/>
      <c r="E870" s="32"/>
      <c r="F870" s="32"/>
      <c r="G870" s="32"/>
    </row>
    <row r="871" spans="1:7" x14ac:dyDescent="0.25">
      <c r="A871" s="31"/>
      <c r="B871" s="32"/>
      <c r="C871" s="32"/>
      <c r="D871" s="32"/>
      <c r="E871" s="32"/>
      <c r="F871" s="32"/>
      <c r="G871" s="32"/>
    </row>
    <row r="872" spans="1:7" x14ac:dyDescent="0.25">
      <c r="A872" s="31"/>
      <c r="B872" s="32"/>
      <c r="C872" s="32"/>
      <c r="D872" s="32"/>
      <c r="E872" s="32"/>
      <c r="F872" s="32"/>
      <c r="G872" s="32"/>
    </row>
    <row r="873" spans="1:7" x14ac:dyDescent="0.25">
      <c r="A873" s="31"/>
      <c r="B873" s="32"/>
      <c r="C873" s="32"/>
      <c r="D873" s="32"/>
      <c r="E873" s="32"/>
      <c r="F873" s="33"/>
      <c r="G873" s="33"/>
    </row>
    <row r="874" spans="1:7" x14ac:dyDescent="0.25">
      <c r="A874" s="31"/>
      <c r="B874" s="32"/>
      <c r="C874" s="32"/>
      <c r="D874" s="32"/>
      <c r="E874" s="32"/>
      <c r="F874" s="33"/>
      <c r="G874" s="33"/>
    </row>
    <row r="875" spans="1:7" x14ac:dyDescent="0.25">
      <c r="A875" s="31"/>
      <c r="B875" s="32"/>
      <c r="C875" s="32"/>
      <c r="D875" s="32"/>
      <c r="E875" s="32"/>
      <c r="F875" s="33"/>
      <c r="G875" s="33"/>
    </row>
    <row r="876" spans="1:7" x14ac:dyDescent="0.25">
      <c r="A876" s="31"/>
      <c r="B876" s="32"/>
      <c r="C876" s="32"/>
      <c r="D876" s="32"/>
      <c r="E876" s="32"/>
      <c r="F876" s="32"/>
      <c r="G876" s="32"/>
    </row>
    <row r="877" spans="1:7" x14ac:dyDescent="0.25">
      <c r="A877" s="31"/>
      <c r="B877" s="32"/>
      <c r="C877" s="32"/>
      <c r="D877" s="32"/>
      <c r="E877" s="32"/>
      <c r="F877" s="32"/>
      <c r="G877" s="32"/>
    </row>
    <row r="878" spans="1:7" x14ac:dyDescent="0.25">
      <c r="A878" s="31"/>
      <c r="B878" s="32"/>
      <c r="C878" s="32"/>
      <c r="D878" s="32"/>
      <c r="E878" s="32"/>
      <c r="F878" s="32"/>
      <c r="G878" s="32"/>
    </row>
    <row r="879" spans="1:7" x14ac:dyDescent="0.25">
      <c r="A879" s="31"/>
      <c r="B879" s="32"/>
      <c r="C879" s="32"/>
      <c r="D879" s="32"/>
      <c r="E879" s="32"/>
      <c r="F879" s="33"/>
      <c r="G879" s="33"/>
    </row>
    <row r="880" spans="1:7" x14ac:dyDescent="0.25">
      <c r="A880" s="31"/>
      <c r="B880" s="32"/>
      <c r="C880" s="32"/>
      <c r="D880" s="32"/>
      <c r="E880" s="32"/>
      <c r="F880" s="33"/>
      <c r="G880" s="33"/>
    </row>
    <row r="881" spans="1:7" x14ac:dyDescent="0.25">
      <c r="A881" s="31"/>
      <c r="B881" s="32"/>
      <c r="C881" s="32"/>
      <c r="D881" s="32"/>
      <c r="E881" s="32"/>
      <c r="F881" s="33"/>
      <c r="G881" s="33"/>
    </row>
    <row r="882" spans="1:7" x14ac:dyDescent="0.25">
      <c r="A882" s="31"/>
      <c r="B882" s="32"/>
      <c r="C882" s="32"/>
      <c r="D882" s="32"/>
      <c r="E882" s="32"/>
      <c r="F882" s="32"/>
      <c r="G882" s="32"/>
    </row>
    <row r="883" spans="1:7" x14ac:dyDescent="0.25">
      <c r="A883" s="31"/>
      <c r="B883" s="32"/>
      <c r="C883" s="32"/>
      <c r="D883" s="32"/>
      <c r="E883" s="32"/>
      <c r="F883" s="32"/>
      <c r="G883" s="32"/>
    </row>
    <row r="884" spans="1:7" x14ac:dyDescent="0.25">
      <c r="A884" s="31"/>
      <c r="B884" s="32"/>
      <c r="C884" s="32"/>
      <c r="D884" s="32"/>
      <c r="E884" s="32"/>
      <c r="F884" s="32"/>
      <c r="G884" s="32"/>
    </row>
    <row r="885" spans="1:7" x14ac:dyDescent="0.25">
      <c r="A885" s="31"/>
      <c r="B885" s="32"/>
      <c r="C885" s="32"/>
      <c r="D885" s="32"/>
      <c r="E885" s="32"/>
      <c r="F885" s="32"/>
      <c r="G885" s="32"/>
    </row>
    <row r="886" spans="1:7" x14ac:dyDescent="0.25">
      <c r="A886" s="31"/>
      <c r="B886" s="32"/>
      <c r="C886" s="32"/>
      <c r="D886" s="32"/>
      <c r="E886" s="32"/>
      <c r="F886" s="32"/>
      <c r="G886" s="32"/>
    </row>
    <row r="887" spans="1:7" x14ac:dyDescent="0.25">
      <c r="A887" s="31"/>
      <c r="B887" s="32"/>
      <c r="C887" s="32"/>
      <c r="D887" s="32"/>
      <c r="E887" s="32"/>
      <c r="F887" s="32"/>
      <c r="G887" s="32"/>
    </row>
    <row r="888" spans="1:7" x14ac:dyDescent="0.25">
      <c r="A888" s="31"/>
      <c r="B888" s="32"/>
      <c r="C888" s="32"/>
      <c r="D888" s="32"/>
      <c r="E888" s="32"/>
      <c r="F888" s="32"/>
      <c r="G888" s="32"/>
    </row>
    <row r="889" spans="1:7" x14ac:dyDescent="0.25">
      <c r="A889" s="31"/>
      <c r="B889" s="32"/>
      <c r="C889" s="32"/>
      <c r="D889" s="32"/>
      <c r="E889" s="32"/>
      <c r="F889" s="32"/>
      <c r="G889" s="32"/>
    </row>
    <row r="890" spans="1:7" x14ac:dyDescent="0.25">
      <c r="A890" s="31"/>
      <c r="B890" s="32"/>
      <c r="C890" s="32"/>
      <c r="D890" s="32"/>
      <c r="E890" s="32"/>
      <c r="F890" s="33"/>
      <c r="G890" s="33"/>
    </row>
    <row r="891" spans="1:7" x14ac:dyDescent="0.25">
      <c r="A891" s="31"/>
      <c r="B891" s="32"/>
      <c r="C891" s="32"/>
      <c r="D891" s="32"/>
      <c r="E891" s="32"/>
      <c r="F891" s="33"/>
      <c r="G891" s="33"/>
    </row>
    <row r="892" spans="1:7" x14ac:dyDescent="0.25">
      <c r="A892" s="31"/>
      <c r="B892" s="32"/>
      <c r="C892" s="32"/>
      <c r="D892" s="32"/>
      <c r="E892" s="32"/>
      <c r="F892" s="33"/>
      <c r="G892" s="33"/>
    </row>
    <row r="893" spans="1:7" x14ac:dyDescent="0.25">
      <c r="A893" s="31"/>
      <c r="B893" s="32"/>
      <c r="C893" s="32"/>
      <c r="D893" s="32"/>
      <c r="E893" s="32"/>
      <c r="F893" s="32"/>
      <c r="G893" s="32"/>
    </row>
    <row r="894" spans="1:7" x14ac:dyDescent="0.25">
      <c r="A894" s="31"/>
      <c r="B894" s="32"/>
      <c r="C894" s="32"/>
      <c r="D894" s="32"/>
      <c r="E894" s="32"/>
      <c r="F894" s="32"/>
      <c r="G894" s="32"/>
    </row>
    <row r="895" spans="1:7" x14ac:dyDescent="0.25">
      <c r="A895" s="31"/>
      <c r="B895" s="32"/>
      <c r="C895" s="32"/>
      <c r="D895" s="32"/>
      <c r="E895" s="32"/>
      <c r="F895" s="32"/>
      <c r="G895" s="32"/>
    </row>
    <row r="896" spans="1:7" x14ac:dyDescent="0.25">
      <c r="A896" s="31"/>
      <c r="B896" s="32"/>
      <c r="C896" s="32"/>
      <c r="D896" s="32"/>
      <c r="E896" s="32"/>
      <c r="F896" s="32"/>
      <c r="G896" s="32"/>
    </row>
    <row r="897" spans="1:7" x14ac:dyDescent="0.25">
      <c r="A897" s="31"/>
      <c r="B897" s="32"/>
      <c r="C897" s="32"/>
      <c r="D897" s="32"/>
      <c r="E897" s="32"/>
      <c r="F897" s="32"/>
      <c r="G897" s="32"/>
    </row>
    <row r="898" spans="1:7" x14ac:dyDescent="0.25">
      <c r="A898" s="31"/>
      <c r="B898" s="32"/>
      <c r="C898" s="32"/>
      <c r="D898" s="32"/>
      <c r="E898" s="32"/>
      <c r="F898" s="32"/>
      <c r="G898" s="32"/>
    </row>
    <row r="899" spans="1:7" x14ac:dyDescent="0.25">
      <c r="A899" s="31"/>
      <c r="B899" s="32"/>
      <c r="C899" s="32"/>
      <c r="D899" s="32"/>
      <c r="E899" s="32"/>
      <c r="F899" s="32"/>
      <c r="G899" s="32"/>
    </row>
    <row r="900" spans="1:7" x14ac:dyDescent="0.25">
      <c r="A900" s="31"/>
      <c r="B900" s="32"/>
      <c r="C900" s="32"/>
      <c r="D900" s="32"/>
      <c r="E900" s="32"/>
      <c r="F900" s="32"/>
      <c r="G900" s="32"/>
    </row>
    <row r="901" spans="1:7" x14ac:dyDescent="0.25">
      <c r="A901" s="31"/>
      <c r="B901" s="32"/>
      <c r="C901" s="32"/>
      <c r="D901" s="32"/>
      <c r="E901" s="32"/>
      <c r="F901" s="32"/>
      <c r="G901" s="32"/>
    </row>
    <row r="902" spans="1:7" x14ac:dyDescent="0.25">
      <c r="A902" s="31"/>
      <c r="B902" s="32"/>
      <c r="C902" s="32"/>
      <c r="D902" s="32"/>
      <c r="E902" s="32"/>
      <c r="F902" s="32"/>
      <c r="G902" s="32"/>
    </row>
    <row r="903" spans="1:7" x14ac:dyDescent="0.25">
      <c r="A903" s="31"/>
      <c r="B903" s="32"/>
      <c r="C903" s="32"/>
      <c r="D903" s="32"/>
      <c r="E903" s="32"/>
      <c r="F903" s="32"/>
      <c r="G903" s="32"/>
    </row>
    <row r="904" spans="1:7" x14ac:dyDescent="0.25">
      <c r="A904" s="31"/>
      <c r="B904" s="32"/>
      <c r="C904" s="32"/>
      <c r="D904" s="32"/>
      <c r="E904" s="32"/>
      <c r="F904" s="32"/>
      <c r="G904" s="32"/>
    </row>
    <row r="905" spans="1:7" x14ac:dyDescent="0.25">
      <c r="A905" s="31"/>
      <c r="B905" s="32"/>
      <c r="C905" s="32"/>
      <c r="D905" s="32"/>
      <c r="E905" s="32"/>
      <c r="F905" s="32"/>
      <c r="G905" s="32"/>
    </row>
    <row r="906" spans="1:7" x14ac:dyDescent="0.25">
      <c r="A906" s="31"/>
      <c r="B906" s="32"/>
      <c r="C906" s="32"/>
      <c r="D906" s="32"/>
      <c r="E906" s="32"/>
      <c r="F906" s="32"/>
      <c r="G906" s="32"/>
    </row>
    <row r="907" spans="1:7" x14ac:dyDescent="0.25">
      <c r="A907" s="31"/>
      <c r="B907" s="32"/>
      <c r="C907" s="32"/>
      <c r="D907" s="32"/>
      <c r="E907" s="32"/>
      <c r="F907" s="32"/>
      <c r="G907" s="32"/>
    </row>
    <row r="908" spans="1:7" x14ac:dyDescent="0.25">
      <c r="A908" s="31"/>
      <c r="B908" s="32"/>
      <c r="C908" s="32"/>
      <c r="D908" s="32"/>
      <c r="E908" s="32"/>
      <c r="F908" s="32"/>
      <c r="G908" s="32"/>
    </row>
    <row r="909" spans="1:7" x14ac:dyDescent="0.25">
      <c r="A909" s="31"/>
      <c r="B909" s="32"/>
      <c r="C909" s="32"/>
      <c r="D909" s="32"/>
      <c r="E909" s="32"/>
      <c r="F909" s="32"/>
      <c r="G909" s="32"/>
    </row>
    <row r="910" spans="1:7" x14ac:dyDescent="0.25">
      <c r="A910" s="31"/>
      <c r="B910" s="32"/>
      <c r="C910" s="32"/>
      <c r="D910" s="32"/>
      <c r="E910" s="32"/>
      <c r="F910" s="32"/>
      <c r="G910" s="32"/>
    </row>
    <row r="911" spans="1:7" x14ac:dyDescent="0.25">
      <c r="A911" s="31"/>
      <c r="B911" s="32"/>
      <c r="C911" s="32"/>
      <c r="D911" s="32"/>
      <c r="E911" s="32"/>
      <c r="F911" s="32"/>
      <c r="G911" s="32"/>
    </row>
    <row r="912" spans="1:7" x14ac:dyDescent="0.25">
      <c r="A912" s="31"/>
      <c r="B912" s="32"/>
      <c r="C912" s="32"/>
      <c r="D912" s="32"/>
      <c r="E912" s="32"/>
      <c r="F912" s="32"/>
      <c r="G912" s="32"/>
    </row>
    <row r="913" spans="1:7" x14ac:dyDescent="0.25">
      <c r="A913" s="31"/>
      <c r="B913" s="32"/>
      <c r="C913" s="32"/>
      <c r="D913" s="32"/>
      <c r="E913" s="32"/>
      <c r="F913" s="32"/>
      <c r="G913" s="32"/>
    </row>
    <row r="914" spans="1:7" x14ac:dyDescent="0.25">
      <c r="A914" s="31"/>
      <c r="B914" s="32"/>
      <c r="C914" s="32"/>
      <c r="D914" s="32"/>
      <c r="E914" s="32"/>
      <c r="F914" s="32"/>
      <c r="G914" s="32"/>
    </row>
    <row r="915" spans="1:7" x14ac:dyDescent="0.25">
      <c r="A915" s="31"/>
      <c r="B915" s="32"/>
      <c r="C915" s="32"/>
      <c r="D915" s="32"/>
      <c r="E915" s="32"/>
      <c r="F915" s="32"/>
      <c r="G915" s="32"/>
    </row>
    <row r="916" spans="1:7" x14ac:dyDescent="0.25">
      <c r="A916" s="31"/>
      <c r="B916" s="32"/>
      <c r="C916" s="32"/>
      <c r="D916" s="32"/>
      <c r="E916" s="32"/>
      <c r="F916" s="32"/>
      <c r="G916" s="32"/>
    </row>
    <row r="917" spans="1:7" x14ac:dyDescent="0.25">
      <c r="A917" s="31"/>
      <c r="B917" s="32"/>
      <c r="C917" s="32"/>
      <c r="D917" s="32"/>
      <c r="E917" s="32"/>
      <c r="F917" s="32"/>
      <c r="G917" s="32"/>
    </row>
    <row r="918" spans="1:7" x14ac:dyDescent="0.25">
      <c r="A918" s="31"/>
      <c r="B918" s="32"/>
      <c r="C918" s="32"/>
      <c r="D918" s="32"/>
      <c r="E918" s="32"/>
      <c r="F918" s="32"/>
      <c r="G918" s="32"/>
    </row>
    <row r="919" spans="1:7" x14ac:dyDescent="0.25">
      <c r="A919" s="31"/>
      <c r="B919" s="32"/>
      <c r="C919" s="32"/>
      <c r="D919" s="32"/>
      <c r="E919" s="32"/>
      <c r="F919" s="32"/>
      <c r="G919" s="32"/>
    </row>
    <row r="920" spans="1:7" x14ac:dyDescent="0.25">
      <c r="A920" s="31"/>
      <c r="B920" s="32"/>
      <c r="C920" s="32"/>
      <c r="D920" s="32"/>
      <c r="E920" s="32"/>
      <c r="F920" s="32"/>
      <c r="G920" s="32"/>
    </row>
    <row r="921" spans="1:7" x14ac:dyDescent="0.25">
      <c r="A921" s="31"/>
      <c r="B921" s="32"/>
      <c r="C921" s="32"/>
      <c r="D921" s="32"/>
      <c r="E921" s="32"/>
      <c r="F921" s="32"/>
      <c r="G921" s="32"/>
    </row>
    <row r="922" spans="1:7" x14ac:dyDescent="0.25">
      <c r="A922" s="31"/>
      <c r="B922" s="32"/>
      <c r="C922" s="32"/>
      <c r="D922" s="32"/>
      <c r="E922" s="32"/>
      <c r="F922" s="32"/>
      <c r="G922" s="32"/>
    </row>
    <row r="923" spans="1:7" x14ac:dyDescent="0.25">
      <c r="A923" s="31"/>
      <c r="B923" s="32"/>
      <c r="C923" s="32"/>
      <c r="D923" s="32"/>
      <c r="E923" s="32"/>
      <c r="F923" s="32"/>
      <c r="G923" s="32"/>
    </row>
    <row r="924" spans="1:7" x14ac:dyDescent="0.25">
      <c r="A924" s="31"/>
      <c r="B924" s="32"/>
      <c r="C924" s="32"/>
      <c r="D924" s="32"/>
      <c r="E924" s="32"/>
      <c r="F924" s="32"/>
      <c r="G924" s="32"/>
    </row>
    <row r="925" spans="1:7" x14ac:dyDescent="0.25">
      <c r="A925" s="31"/>
      <c r="B925" s="32"/>
      <c r="C925" s="32"/>
      <c r="D925" s="32"/>
      <c r="E925" s="32"/>
      <c r="F925" s="32"/>
      <c r="G925" s="32"/>
    </row>
    <row r="926" spans="1:7" x14ac:dyDescent="0.25">
      <c r="A926" s="31"/>
      <c r="B926" s="32"/>
      <c r="C926" s="32"/>
      <c r="D926" s="32"/>
      <c r="E926" s="32"/>
      <c r="F926" s="32"/>
      <c r="G926" s="32"/>
    </row>
    <row r="927" spans="1:7" x14ac:dyDescent="0.25">
      <c r="A927" s="44"/>
      <c r="B927" s="43"/>
      <c r="C927" s="43"/>
      <c r="D927" s="43"/>
      <c r="E927" s="43"/>
      <c r="F927" s="30"/>
      <c r="G927" s="30"/>
    </row>
    <row r="928" spans="1:7" x14ac:dyDescent="0.25">
      <c r="A928" s="31"/>
      <c r="B928" s="32"/>
      <c r="C928" s="32"/>
      <c r="D928" s="32"/>
      <c r="E928" s="32"/>
      <c r="F928" s="32"/>
      <c r="G928" s="32"/>
    </row>
    <row r="929" spans="1:7" x14ac:dyDescent="0.25">
      <c r="A929" s="31"/>
      <c r="B929" s="32"/>
      <c r="C929" s="32"/>
      <c r="D929" s="32"/>
      <c r="E929" s="32"/>
      <c r="F929" s="32"/>
      <c r="G929" s="32"/>
    </row>
    <row r="930" spans="1:7" x14ac:dyDescent="0.25">
      <c r="A930" s="31"/>
      <c r="B930" s="32"/>
      <c r="C930" s="32"/>
      <c r="D930" s="32"/>
      <c r="E930" s="32"/>
      <c r="F930" s="32"/>
      <c r="G930" s="32"/>
    </row>
    <row r="931" spans="1:7" x14ac:dyDescent="0.25">
      <c r="A931" s="31"/>
      <c r="B931" s="32"/>
      <c r="C931" s="32"/>
      <c r="D931" s="32"/>
      <c r="E931" s="32"/>
      <c r="F931" s="32"/>
      <c r="G931" s="32"/>
    </row>
    <row r="932" spans="1:7" x14ac:dyDescent="0.25">
      <c r="A932" s="31"/>
      <c r="B932" s="32"/>
      <c r="C932" s="32"/>
      <c r="D932" s="32"/>
      <c r="E932" s="32"/>
      <c r="F932" s="32"/>
      <c r="G932" s="32"/>
    </row>
    <row r="933" spans="1:7" x14ac:dyDescent="0.25">
      <c r="A933" s="31"/>
      <c r="B933" s="32"/>
      <c r="C933" s="32"/>
      <c r="D933" s="32"/>
      <c r="E933" s="32"/>
      <c r="F933" s="32"/>
      <c r="G933" s="32"/>
    </row>
    <row r="934" spans="1:7" x14ac:dyDescent="0.25">
      <c r="A934" s="31"/>
      <c r="B934" s="32"/>
      <c r="C934" s="32"/>
      <c r="D934" s="32"/>
      <c r="E934" s="32"/>
      <c r="F934" s="33"/>
      <c r="G934" s="33"/>
    </row>
    <row r="935" spans="1:7" x14ac:dyDescent="0.25">
      <c r="A935" s="31"/>
      <c r="B935" s="32"/>
      <c r="C935" s="32"/>
      <c r="D935" s="32"/>
      <c r="E935" s="32"/>
      <c r="F935" s="33"/>
      <c r="G935" s="33"/>
    </row>
    <row r="936" spans="1:7" x14ac:dyDescent="0.25">
      <c r="A936" s="31"/>
      <c r="B936" s="32"/>
      <c r="C936" s="32"/>
      <c r="D936" s="32"/>
      <c r="E936" s="32"/>
      <c r="F936" s="33"/>
      <c r="G936" s="33"/>
    </row>
    <row r="937" spans="1:7" x14ac:dyDescent="0.25">
      <c r="A937" s="31"/>
      <c r="B937" s="32"/>
      <c r="C937" s="32"/>
      <c r="D937" s="32"/>
      <c r="E937" s="32"/>
      <c r="F937" s="32"/>
      <c r="G937" s="32"/>
    </row>
    <row r="938" spans="1:7" x14ac:dyDescent="0.25">
      <c r="A938" s="31"/>
      <c r="B938" s="32"/>
      <c r="C938" s="32"/>
      <c r="D938" s="32"/>
      <c r="E938" s="32"/>
      <c r="F938" s="32"/>
      <c r="G938" s="32"/>
    </row>
    <row r="939" spans="1:7" x14ac:dyDescent="0.25">
      <c r="A939" s="31"/>
      <c r="B939" s="32"/>
      <c r="C939" s="32"/>
      <c r="D939" s="32"/>
      <c r="E939" s="32"/>
      <c r="F939" s="32"/>
      <c r="G939" s="32"/>
    </row>
    <row r="940" spans="1:7" x14ac:dyDescent="0.25">
      <c r="A940" s="31"/>
      <c r="B940" s="32"/>
      <c r="C940" s="32"/>
      <c r="D940" s="32"/>
      <c r="E940" s="32"/>
      <c r="F940" s="32"/>
      <c r="G940" s="32"/>
    </row>
    <row r="941" spans="1:7" x14ac:dyDescent="0.25">
      <c r="A941" s="31"/>
      <c r="B941" s="32"/>
      <c r="C941" s="32"/>
      <c r="D941" s="32"/>
      <c r="E941" s="32"/>
      <c r="F941" s="33"/>
      <c r="G941" s="33"/>
    </row>
    <row r="942" spans="1:7" x14ac:dyDescent="0.25">
      <c r="A942" s="31"/>
      <c r="B942" s="32"/>
      <c r="C942" s="32"/>
      <c r="D942" s="32"/>
      <c r="E942" s="32"/>
      <c r="F942" s="33"/>
      <c r="G942" s="33"/>
    </row>
    <row r="943" spans="1:7" x14ac:dyDescent="0.25">
      <c r="A943" s="31"/>
      <c r="B943" s="32"/>
      <c r="C943" s="32"/>
      <c r="D943" s="32"/>
      <c r="E943" s="32"/>
      <c r="F943" s="33"/>
      <c r="G943" s="33"/>
    </row>
    <row r="944" spans="1:7" x14ac:dyDescent="0.25">
      <c r="A944" s="31"/>
      <c r="B944" s="32"/>
      <c r="C944" s="32"/>
      <c r="D944" s="32"/>
      <c r="E944" s="32"/>
      <c r="F944" s="33"/>
      <c r="G944" s="33"/>
    </row>
    <row r="945" spans="1:7" x14ac:dyDescent="0.25">
      <c r="A945" s="31"/>
      <c r="B945" s="32"/>
      <c r="C945" s="32"/>
      <c r="D945" s="32"/>
      <c r="E945" s="32"/>
      <c r="F945" s="33"/>
      <c r="G945" s="33"/>
    </row>
    <row r="946" spans="1:7" x14ac:dyDescent="0.25">
      <c r="A946" s="31"/>
      <c r="B946" s="32"/>
      <c r="C946" s="32"/>
      <c r="D946" s="32"/>
      <c r="E946" s="32"/>
      <c r="F946" s="33"/>
      <c r="G946" s="33"/>
    </row>
    <row r="947" spans="1:7" x14ac:dyDescent="0.25">
      <c r="A947" s="31"/>
      <c r="B947" s="32"/>
      <c r="C947" s="32"/>
      <c r="D947" s="32"/>
      <c r="E947" s="32"/>
      <c r="F947" s="32"/>
      <c r="G947" s="32"/>
    </row>
    <row r="948" spans="1:7" x14ac:dyDescent="0.25">
      <c r="A948" s="31"/>
      <c r="B948" s="32"/>
      <c r="C948" s="32"/>
      <c r="D948" s="32"/>
      <c r="E948" s="32"/>
      <c r="F948" s="32"/>
      <c r="G948" s="32"/>
    </row>
    <row r="949" spans="1:7" x14ac:dyDescent="0.25">
      <c r="A949" s="31"/>
      <c r="B949" s="32"/>
      <c r="C949" s="32"/>
      <c r="D949" s="32"/>
      <c r="E949" s="32"/>
      <c r="F949" s="32"/>
      <c r="G949" s="32"/>
    </row>
    <row r="950" spans="1:7" x14ac:dyDescent="0.25">
      <c r="A950" s="31"/>
      <c r="B950" s="32"/>
      <c r="C950" s="32"/>
      <c r="D950" s="32"/>
      <c r="E950" s="32"/>
      <c r="F950" s="33"/>
      <c r="G950" s="33"/>
    </row>
    <row r="951" spans="1:7" x14ac:dyDescent="0.25">
      <c r="A951" s="31"/>
      <c r="B951" s="32"/>
      <c r="C951" s="32"/>
      <c r="D951" s="32"/>
      <c r="E951" s="32"/>
      <c r="F951" s="33"/>
      <c r="G951" s="33"/>
    </row>
    <row r="952" spans="1:7" x14ac:dyDescent="0.25">
      <c r="A952" s="31"/>
      <c r="B952" s="32"/>
      <c r="C952" s="32"/>
      <c r="D952" s="32"/>
      <c r="E952" s="32"/>
      <c r="F952" s="33"/>
      <c r="G952" s="33"/>
    </row>
    <row r="953" spans="1:7" x14ac:dyDescent="0.25">
      <c r="A953" s="31"/>
      <c r="B953" s="32"/>
      <c r="C953" s="32"/>
      <c r="D953" s="32"/>
      <c r="E953" s="32"/>
      <c r="F953" s="32"/>
      <c r="G953" s="32"/>
    </row>
    <row r="954" spans="1:7" x14ac:dyDescent="0.25">
      <c r="A954" s="31"/>
      <c r="B954" s="32"/>
      <c r="C954" s="32"/>
      <c r="D954" s="32"/>
      <c r="E954" s="32"/>
      <c r="F954" s="32"/>
      <c r="G954" s="32"/>
    </row>
    <row r="955" spans="1:7" x14ac:dyDescent="0.25">
      <c r="A955" s="31"/>
      <c r="B955" s="32"/>
      <c r="C955" s="32"/>
      <c r="D955" s="32"/>
      <c r="E955" s="32"/>
      <c r="F955" s="32"/>
      <c r="G955" s="32"/>
    </row>
    <row r="956" spans="1:7" x14ac:dyDescent="0.25">
      <c r="A956" s="44"/>
      <c r="B956" s="43"/>
      <c r="C956" s="43"/>
      <c r="D956" s="43"/>
      <c r="E956" s="43"/>
      <c r="F956" s="30"/>
      <c r="G956" s="30"/>
    </row>
    <row r="957" spans="1:7" x14ac:dyDescent="0.25">
      <c r="A957" s="31"/>
      <c r="B957" s="32"/>
      <c r="C957" s="32"/>
      <c r="D957" s="32"/>
      <c r="E957" s="32"/>
      <c r="F957" s="33"/>
      <c r="G957" s="32"/>
    </row>
    <row r="958" spans="1:7" x14ac:dyDescent="0.25">
      <c r="A958" s="31"/>
      <c r="B958" s="32"/>
      <c r="C958" s="32"/>
      <c r="D958" s="32"/>
      <c r="E958" s="32"/>
      <c r="F958" s="33"/>
      <c r="G958" s="32"/>
    </row>
    <row r="959" spans="1:7" x14ac:dyDescent="0.25">
      <c r="A959" s="31"/>
      <c r="B959" s="32"/>
      <c r="C959" s="32"/>
      <c r="D959" s="32"/>
      <c r="E959" s="32"/>
      <c r="F959" s="33"/>
      <c r="G959" s="32"/>
    </row>
    <row r="960" spans="1:7" x14ac:dyDescent="0.25">
      <c r="A960" s="31"/>
      <c r="B960" s="32"/>
      <c r="C960" s="32"/>
      <c r="D960" s="32"/>
      <c r="E960" s="32"/>
      <c r="F960" s="32"/>
      <c r="G960" s="32"/>
    </row>
    <row r="961" spans="1:7" x14ac:dyDescent="0.25">
      <c r="A961" s="31"/>
      <c r="B961" s="32"/>
      <c r="C961" s="32"/>
      <c r="D961" s="32"/>
      <c r="E961" s="32"/>
      <c r="F961" s="32"/>
      <c r="G961" s="32"/>
    </row>
    <row r="962" spans="1:7" x14ac:dyDescent="0.25">
      <c r="A962" s="31"/>
      <c r="B962" s="32"/>
      <c r="C962" s="32"/>
      <c r="D962" s="32"/>
      <c r="E962" s="32"/>
      <c r="F962" s="33"/>
      <c r="G962" s="33"/>
    </row>
    <row r="963" spans="1:7" x14ac:dyDescent="0.25">
      <c r="A963" s="31"/>
      <c r="B963" s="32"/>
      <c r="C963" s="32"/>
      <c r="D963" s="32"/>
      <c r="E963" s="32"/>
      <c r="F963" s="33"/>
      <c r="G963" s="33"/>
    </row>
    <row r="964" spans="1:7" x14ac:dyDescent="0.25">
      <c r="A964" s="31"/>
      <c r="B964" s="32"/>
      <c r="C964" s="32"/>
      <c r="D964" s="32"/>
      <c r="E964" s="32"/>
      <c r="F964" s="33"/>
      <c r="G964" s="33"/>
    </row>
    <row r="965" spans="1:7" x14ac:dyDescent="0.25">
      <c r="A965" s="31"/>
      <c r="B965" s="32"/>
      <c r="C965" s="32"/>
      <c r="D965" s="32"/>
      <c r="E965" s="32"/>
      <c r="F965" s="33"/>
      <c r="G965" s="33"/>
    </row>
    <row r="966" spans="1:7" x14ac:dyDescent="0.25">
      <c r="A966" s="31"/>
      <c r="B966" s="32"/>
      <c r="C966" s="32"/>
      <c r="D966" s="32"/>
      <c r="E966" s="32"/>
      <c r="F966" s="33"/>
      <c r="G966" s="33"/>
    </row>
    <row r="967" spans="1:7" x14ac:dyDescent="0.25">
      <c r="A967" s="31"/>
      <c r="B967" s="32"/>
      <c r="C967" s="32"/>
      <c r="D967" s="32"/>
      <c r="E967" s="32"/>
      <c r="F967" s="33"/>
      <c r="G967" s="33"/>
    </row>
    <row r="968" spans="1:7" x14ac:dyDescent="0.25">
      <c r="A968" s="31"/>
      <c r="B968" s="32"/>
      <c r="C968" s="32"/>
      <c r="D968" s="32"/>
      <c r="E968" s="43"/>
      <c r="F968" s="32"/>
      <c r="G968" s="33"/>
    </row>
    <row r="969" spans="1:7" x14ac:dyDescent="0.25">
      <c r="A969" s="31"/>
      <c r="B969" s="32"/>
      <c r="C969" s="32"/>
      <c r="D969" s="32"/>
      <c r="E969" s="32"/>
      <c r="F969" s="32"/>
      <c r="G969" s="33"/>
    </row>
    <row r="970" spans="1:7" x14ac:dyDescent="0.25">
      <c r="A970" s="31"/>
      <c r="B970" s="32"/>
      <c r="C970" s="32"/>
      <c r="D970" s="32"/>
      <c r="E970" s="32"/>
      <c r="F970" s="32"/>
      <c r="G970" s="33"/>
    </row>
    <row r="971" spans="1:7" x14ac:dyDescent="0.25">
      <c r="A971" s="31"/>
      <c r="B971" s="32"/>
      <c r="C971" s="32"/>
      <c r="D971" s="32"/>
      <c r="E971" s="32"/>
      <c r="F971" s="33"/>
      <c r="G971" s="33"/>
    </row>
    <row r="972" spans="1:7" x14ac:dyDescent="0.25">
      <c r="A972" s="31"/>
      <c r="B972" s="32"/>
      <c r="C972" s="32"/>
      <c r="D972" s="32"/>
      <c r="E972" s="32"/>
      <c r="F972" s="33"/>
      <c r="G972" s="33"/>
    </row>
    <row r="973" spans="1:7" x14ac:dyDescent="0.25">
      <c r="A973" s="31"/>
      <c r="B973" s="32"/>
      <c r="C973" s="32"/>
      <c r="D973" s="32"/>
      <c r="E973" s="32"/>
      <c r="F973" s="33"/>
      <c r="G973" s="33"/>
    </row>
    <row r="974" spans="1:7" x14ac:dyDescent="0.25">
      <c r="A974" s="31"/>
      <c r="B974" s="32"/>
      <c r="C974" s="32"/>
      <c r="D974" s="32"/>
      <c r="E974" s="32"/>
      <c r="F974" s="32"/>
      <c r="G974" s="32"/>
    </row>
    <row r="975" spans="1:7" x14ac:dyDescent="0.25">
      <c r="A975" s="31"/>
      <c r="B975" s="32"/>
      <c r="C975" s="32"/>
      <c r="D975" s="32"/>
      <c r="E975" s="32"/>
      <c r="F975" s="32"/>
      <c r="G975" s="32"/>
    </row>
    <row r="976" spans="1:7" x14ac:dyDescent="0.25">
      <c r="A976" s="31"/>
      <c r="B976" s="32"/>
      <c r="C976" s="32"/>
      <c r="D976" s="32"/>
      <c r="E976" s="32"/>
      <c r="F976" s="32"/>
      <c r="G976" s="32"/>
    </row>
    <row r="977" spans="1:7" x14ac:dyDescent="0.25">
      <c r="A977" s="31"/>
      <c r="B977" s="32"/>
      <c r="C977" s="32"/>
      <c r="D977" s="32"/>
      <c r="E977" s="32"/>
      <c r="F977" s="32"/>
      <c r="G977" s="32"/>
    </row>
    <row r="978" spans="1:7" x14ac:dyDescent="0.25">
      <c r="A978" s="31"/>
      <c r="B978" s="32"/>
      <c r="C978" s="32"/>
      <c r="D978" s="32"/>
      <c r="E978" s="32"/>
      <c r="F978" s="32"/>
      <c r="G978" s="32"/>
    </row>
    <row r="979" spans="1:7" x14ac:dyDescent="0.25">
      <c r="A979" s="31"/>
      <c r="B979" s="32"/>
      <c r="C979" s="32"/>
      <c r="D979" s="32"/>
      <c r="E979" s="32"/>
      <c r="F979" s="32"/>
      <c r="G979" s="32"/>
    </row>
    <row r="980" spans="1:7" x14ac:dyDescent="0.25">
      <c r="A980" s="31"/>
      <c r="B980" s="32"/>
      <c r="C980" s="32"/>
      <c r="D980" s="32"/>
      <c r="E980" s="32"/>
      <c r="F980" s="32"/>
      <c r="G980" s="32"/>
    </row>
    <row r="981" spans="1:7" x14ac:dyDescent="0.25">
      <c r="A981" s="44"/>
      <c r="B981" s="43"/>
      <c r="C981" s="43"/>
      <c r="D981" s="43"/>
      <c r="E981" s="43"/>
      <c r="F981" s="30"/>
      <c r="G981" s="30"/>
    </row>
    <row r="982" spans="1:7" x14ac:dyDescent="0.25">
      <c r="A982" s="31"/>
      <c r="B982" s="32"/>
      <c r="C982" s="32"/>
      <c r="D982" s="32"/>
      <c r="E982" s="32"/>
      <c r="F982" s="33"/>
      <c r="G982" s="33"/>
    </row>
    <row r="983" spans="1:7" x14ac:dyDescent="0.25">
      <c r="A983" s="31"/>
      <c r="B983" s="32"/>
      <c r="C983" s="32"/>
      <c r="D983" s="32"/>
      <c r="E983" s="32"/>
      <c r="F983" s="33"/>
      <c r="G983" s="33"/>
    </row>
    <row r="984" spans="1:7" x14ac:dyDescent="0.25">
      <c r="A984" s="31"/>
      <c r="B984" s="32"/>
      <c r="C984" s="32"/>
      <c r="D984" s="32"/>
      <c r="E984" s="32"/>
      <c r="F984" s="33"/>
      <c r="G984" s="33"/>
    </row>
    <row r="985" spans="1:7" x14ac:dyDescent="0.25">
      <c r="A985" s="31"/>
      <c r="B985" s="32"/>
      <c r="C985" s="32"/>
      <c r="D985" s="32"/>
      <c r="E985" s="32"/>
      <c r="F985" s="32"/>
      <c r="G985" s="32"/>
    </row>
    <row r="986" spans="1:7" x14ac:dyDescent="0.25">
      <c r="A986" s="31"/>
      <c r="B986" s="32"/>
      <c r="C986" s="32"/>
      <c r="D986" s="32"/>
      <c r="E986" s="32"/>
      <c r="F986" s="32"/>
      <c r="G986" s="32"/>
    </row>
    <row r="987" spans="1:7" x14ac:dyDescent="0.25">
      <c r="A987" s="31"/>
      <c r="B987" s="32"/>
      <c r="C987" s="32"/>
      <c r="D987" s="32"/>
      <c r="E987" s="32"/>
      <c r="F987" s="32"/>
      <c r="G987" s="32"/>
    </row>
    <row r="988" spans="1:7" x14ac:dyDescent="0.25">
      <c r="A988" s="31"/>
      <c r="B988" s="32"/>
      <c r="C988" s="32"/>
      <c r="D988" s="32"/>
      <c r="E988" s="32"/>
      <c r="F988" s="32"/>
      <c r="G988" s="32"/>
    </row>
    <row r="989" spans="1:7" x14ac:dyDescent="0.25">
      <c r="A989" s="31"/>
      <c r="B989" s="32"/>
      <c r="C989" s="32"/>
      <c r="D989" s="32"/>
      <c r="E989" s="32"/>
      <c r="F989" s="32"/>
      <c r="G989" s="32"/>
    </row>
    <row r="990" spans="1:7" x14ac:dyDescent="0.25">
      <c r="A990" s="31"/>
      <c r="B990" s="32"/>
      <c r="C990" s="32"/>
      <c r="D990" s="32"/>
      <c r="E990" s="32"/>
      <c r="F990" s="32"/>
      <c r="G990" s="32"/>
    </row>
    <row r="991" spans="1:7" x14ac:dyDescent="0.25">
      <c r="A991" s="31"/>
      <c r="B991" s="32"/>
      <c r="C991" s="32"/>
      <c r="D991" s="32"/>
      <c r="E991" s="32"/>
      <c r="F991" s="32"/>
      <c r="G991" s="32"/>
    </row>
    <row r="992" spans="1:7" x14ac:dyDescent="0.25">
      <c r="A992" s="31"/>
      <c r="B992" s="32"/>
      <c r="C992" s="32"/>
      <c r="D992" s="32"/>
      <c r="E992" s="32"/>
      <c r="F992" s="32"/>
      <c r="G992" s="32"/>
    </row>
    <row r="993" spans="1:7" x14ac:dyDescent="0.25">
      <c r="A993" s="31"/>
      <c r="B993" s="32"/>
      <c r="C993" s="32"/>
      <c r="D993" s="32"/>
      <c r="E993" s="32"/>
      <c r="F993" s="32"/>
      <c r="G993" s="32"/>
    </row>
    <row r="994" spans="1:7" x14ac:dyDescent="0.25">
      <c r="A994" s="31"/>
      <c r="B994" s="32"/>
      <c r="C994" s="32"/>
      <c r="D994" s="32"/>
      <c r="E994" s="32"/>
      <c r="F994" s="32"/>
      <c r="G994" s="32"/>
    </row>
    <row r="995" spans="1:7" x14ac:dyDescent="0.25">
      <c r="A995" s="31"/>
      <c r="B995" s="32"/>
      <c r="C995" s="32"/>
      <c r="D995" s="32"/>
      <c r="E995" s="32"/>
      <c r="F995" s="32"/>
      <c r="G995" s="32"/>
    </row>
    <row r="996" spans="1:7" x14ac:dyDescent="0.25">
      <c r="A996" s="31"/>
      <c r="B996" s="32"/>
      <c r="C996" s="32"/>
      <c r="D996" s="32"/>
      <c r="E996" s="32"/>
      <c r="F996" s="32"/>
      <c r="G996" s="32"/>
    </row>
    <row r="997" spans="1:7" x14ac:dyDescent="0.25">
      <c r="A997" s="31"/>
      <c r="B997" s="32"/>
      <c r="C997" s="32"/>
      <c r="D997" s="32"/>
      <c r="E997" s="32"/>
      <c r="F997" s="32"/>
      <c r="G997" s="32"/>
    </row>
    <row r="998" spans="1:7" x14ac:dyDescent="0.25">
      <c r="A998" s="31"/>
      <c r="B998" s="32"/>
      <c r="C998" s="32"/>
      <c r="D998" s="32"/>
      <c r="E998" s="32"/>
      <c r="F998" s="32"/>
      <c r="G998" s="32"/>
    </row>
    <row r="999" spans="1:7" x14ac:dyDescent="0.25">
      <c r="A999" s="44"/>
      <c r="B999" s="43"/>
      <c r="C999" s="43"/>
      <c r="D999" s="43"/>
      <c r="E999" s="43"/>
      <c r="F999" s="43"/>
      <c r="G999" s="43"/>
    </row>
    <row r="1000" spans="1:7" x14ac:dyDescent="0.25">
      <c r="A1000" s="31"/>
      <c r="B1000" s="32"/>
      <c r="C1000" s="32"/>
      <c r="D1000" s="32"/>
      <c r="E1000" s="32"/>
      <c r="F1000" s="32"/>
      <c r="G1000" s="32"/>
    </row>
    <row r="1001" spans="1:7" x14ac:dyDescent="0.25">
      <c r="A1001" s="31"/>
      <c r="B1001" s="32"/>
      <c r="C1001" s="32"/>
      <c r="D1001" s="32"/>
      <c r="E1001" s="32"/>
      <c r="F1001" s="32"/>
      <c r="G1001" s="32"/>
    </row>
    <row r="1002" spans="1:7" x14ac:dyDescent="0.25">
      <c r="A1002" s="31"/>
      <c r="B1002" s="32"/>
      <c r="C1002" s="32"/>
      <c r="D1002" s="32"/>
      <c r="E1002" s="32"/>
      <c r="F1002" s="32"/>
      <c r="G1002" s="32"/>
    </row>
    <row r="1003" spans="1:7" x14ac:dyDescent="0.25">
      <c r="A1003" s="44"/>
      <c r="B1003" s="43"/>
      <c r="C1003" s="43"/>
      <c r="D1003" s="43"/>
      <c r="E1003" s="43"/>
      <c r="F1003" s="30"/>
      <c r="G1003" s="30"/>
    </row>
    <row r="1004" spans="1:7" x14ac:dyDescent="0.25">
      <c r="A1004" s="31"/>
      <c r="B1004" s="32"/>
      <c r="C1004" s="32"/>
      <c r="D1004" s="32"/>
      <c r="E1004" s="32"/>
      <c r="F1004" s="32"/>
      <c r="G1004" s="32"/>
    </row>
    <row r="1005" spans="1:7" x14ac:dyDescent="0.25">
      <c r="A1005" s="31"/>
      <c r="B1005" s="32"/>
      <c r="C1005" s="32"/>
      <c r="D1005" s="32"/>
      <c r="E1005" s="32"/>
      <c r="F1005" s="32"/>
      <c r="G1005" s="32"/>
    </row>
    <row r="1006" spans="1:7" x14ac:dyDescent="0.25">
      <c r="A1006" s="31"/>
      <c r="B1006" s="32"/>
      <c r="C1006" s="32"/>
      <c r="D1006" s="32"/>
      <c r="E1006" s="32"/>
      <c r="F1006" s="32"/>
      <c r="G1006" s="32"/>
    </row>
    <row r="1007" spans="1:7" x14ac:dyDescent="0.25">
      <c r="A1007" s="31"/>
      <c r="B1007" s="32"/>
      <c r="C1007" s="32"/>
      <c r="D1007" s="32"/>
      <c r="E1007" s="32"/>
      <c r="F1007" s="32"/>
      <c r="G1007" s="32"/>
    </row>
    <row r="1008" spans="1:7" x14ac:dyDescent="0.25">
      <c r="A1008" s="31"/>
      <c r="B1008" s="32"/>
      <c r="C1008" s="32"/>
      <c r="D1008" s="32"/>
      <c r="E1008" s="32"/>
      <c r="F1008" s="32"/>
      <c r="G1008" s="32"/>
    </row>
    <row r="1009" spans="1:7" x14ac:dyDescent="0.25">
      <c r="A1009" s="31"/>
      <c r="B1009" s="32"/>
      <c r="C1009" s="32"/>
      <c r="D1009" s="32"/>
      <c r="E1009" s="32"/>
      <c r="F1009" s="33"/>
      <c r="G1009" s="33"/>
    </row>
    <row r="1010" spans="1:7" x14ac:dyDescent="0.25">
      <c r="A1010" s="31"/>
      <c r="B1010" s="32"/>
      <c r="C1010" s="32"/>
      <c r="D1010" s="32"/>
      <c r="E1010" s="32"/>
      <c r="F1010" s="33"/>
      <c r="G1010" s="33"/>
    </row>
    <row r="1011" spans="1:7" x14ac:dyDescent="0.25">
      <c r="A1011" s="31"/>
      <c r="B1011" s="32"/>
      <c r="C1011" s="32"/>
      <c r="D1011" s="32"/>
      <c r="E1011" s="32"/>
      <c r="F1011" s="33"/>
      <c r="G1011" s="33"/>
    </row>
    <row r="1012" spans="1:7" x14ac:dyDescent="0.25">
      <c r="A1012" s="31"/>
      <c r="B1012" s="32"/>
      <c r="C1012" s="32"/>
      <c r="D1012" s="32"/>
      <c r="E1012" s="32"/>
      <c r="F1012" s="32"/>
      <c r="G1012" s="32"/>
    </row>
    <row r="1013" spans="1:7" x14ac:dyDescent="0.25">
      <c r="A1013" s="31"/>
      <c r="B1013" s="32"/>
      <c r="C1013" s="32"/>
      <c r="D1013" s="32"/>
      <c r="E1013" s="32"/>
      <c r="F1013" s="32"/>
      <c r="G1013" s="32"/>
    </row>
    <row r="1014" spans="1:7" x14ac:dyDescent="0.25">
      <c r="A1014" s="31"/>
      <c r="B1014" s="32"/>
      <c r="C1014" s="32"/>
      <c r="D1014" s="32"/>
      <c r="E1014" s="32"/>
      <c r="F1014" s="32"/>
      <c r="G1014" s="32"/>
    </row>
    <row r="1015" spans="1:7" x14ac:dyDescent="0.25">
      <c r="A1015" s="31"/>
      <c r="B1015" s="32"/>
      <c r="C1015" s="32"/>
      <c r="D1015" s="32"/>
      <c r="E1015" s="32"/>
      <c r="F1015" s="32"/>
      <c r="G1015" s="32"/>
    </row>
    <row r="1016" spans="1:7" x14ac:dyDescent="0.25">
      <c r="A1016" s="31"/>
      <c r="B1016" s="32"/>
      <c r="C1016" s="32"/>
      <c r="D1016" s="32"/>
      <c r="E1016" s="32"/>
      <c r="F1016" s="32"/>
      <c r="G1016" s="32"/>
    </row>
    <row r="1017" spans="1:7" x14ac:dyDescent="0.25">
      <c r="A1017" s="31"/>
      <c r="B1017" s="32"/>
      <c r="C1017" s="32"/>
      <c r="D1017" s="32"/>
      <c r="E1017" s="32"/>
      <c r="F1017" s="32"/>
      <c r="G1017" s="32"/>
    </row>
    <row r="1018" spans="1:7" x14ac:dyDescent="0.25">
      <c r="A1018" s="31"/>
      <c r="B1018" s="32"/>
      <c r="C1018" s="32"/>
      <c r="D1018" s="32"/>
      <c r="E1018" s="32"/>
      <c r="F1018" s="32"/>
      <c r="G1018" s="32"/>
    </row>
    <row r="1019" spans="1:7" x14ac:dyDescent="0.25">
      <c r="A1019" s="31"/>
      <c r="B1019" s="32"/>
      <c r="C1019" s="32"/>
      <c r="D1019" s="32"/>
      <c r="E1019" s="32"/>
      <c r="F1019" s="32"/>
      <c r="G1019" s="32"/>
    </row>
    <row r="1020" spans="1:7" x14ac:dyDescent="0.25">
      <c r="A1020" s="31"/>
      <c r="B1020" s="32"/>
      <c r="C1020" s="32"/>
      <c r="D1020" s="32"/>
      <c r="E1020" s="32"/>
      <c r="F1020" s="32"/>
      <c r="G1020" s="32"/>
    </row>
    <row r="1021" spans="1:7" x14ac:dyDescent="0.25">
      <c r="A1021" s="31"/>
      <c r="B1021" s="32"/>
      <c r="C1021" s="32"/>
      <c r="D1021" s="32"/>
      <c r="E1021" s="32"/>
      <c r="F1021" s="32"/>
      <c r="G1021" s="32"/>
    </row>
    <row r="1022" spans="1:7" ht="48" customHeight="1" x14ac:dyDescent="0.25">
      <c r="A1022" s="114"/>
      <c r="B1022" s="114"/>
      <c r="C1022" s="32"/>
      <c r="D1022" s="32"/>
      <c r="E1022" s="32"/>
      <c r="F1022" s="30"/>
      <c r="G1022" s="30"/>
    </row>
    <row r="1023" spans="1:7" x14ac:dyDescent="0.25">
      <c r="A1023" s="44"/>
      <c r="B1023" s="43"/>
      <c r="C1023" s="43"/>
      <c r="D1023" s="43"/>
      <c r="E1023" s="43"/>
      <c r="F1023" s="30"/>
      <c r="G1023" s="30"/>
    </row>
    <row r="1024" spans="1:7" x14ac:dyDescent="0.25">
      <c r="A1024" s="44"/>
      <c r="B1024" s="43"/>
      <c r="C1024" s="43"/>
      <c r="D1024" s="43"/>
      <c r="E1024" s="43"/>
      <c r="F1024" s="30"/>
      <c r="G1024" s="30"/>
    </row>
    <row r="1025" spans="1:7" x14ac:dyDescent="0.25">
      <c r="A1025" s="31"/>
      <c r="B1025" s="32"/>
      <c r="C1025" s="32"/>
      <c r="D1025" s="32"/>
      <c r="E1025" s="32"/>
      <c r="F1025" s="33"/>
      <c r="G1025" s="33"/>
    </row>
    <row r="1026" spans="1:7" x14ac:dyDescent="0.25">
      <c r="A1026" s="31"/>
      <c r="B1026" s="32"/>
      <c r="C1026" s="32"/>
      <c r="D1026" s="32"/>
      <c r="E1026" s="32"/>
      <c r="F1026" s="33"/>
      <c r="G1026" s="33"/>
    </row>
    <row r="1027" spans="1:7" x14ac:dyDescent="0.25">
      <c r="A1027" s="31"/>
      <c r="B1027" s="32"/>
      <c r="C1027" s="32"/>
      <c r="D1027" s="32"/>
      <c r="E1027" s="32"/>
      <c r="F1027" s="33"/>
      <c r="G1027" s="33"/>
    </row>
    <row r="1028" spans="1:7" x14ac:dyDescent="0.25">
      <c r="A1028" s="44"/>
      <c r="B1028" s="43"/>
      <c r="C1028" s="43"/>
      <c r="D1028" s="43"/>
      <c r="E1028" s="43"/>
      <c r="F1028" s="30"/>
      <c r="G1028" s="30"/>
    </row>
    <row r="1029" spans="1:7" x14ac:dyDescent="0.25">
      <c r="A1029" s="44"/>
      <c r="B1029" s="43"/>
      <c r="C1029" s="43"/>
      <c r="D1029" s="43"/>
      <c r="E1029" s="43"/>
      <c r="F1029" s="30"/>
      <c r="G1029" s="30"/>
    </row>
    <row r="1030" spans="1:7" x14ac:dyDescent="0.25">
      <c r="A1030" s="31"/>
      <c r="B1030" s="32"/>
      <c r="C1030" s="32"/>
      <c r="D1030" s="32"/>
      <c r="E1030" s="32"/>
      <c r="F1030" s="33"/>
      <c r="G1030" s="33"/>
    </row>
    <row r="1031" spans="1:7" x14ac:dyDescent="0.25">
      <c r="A1031" s="31"/>
      <c r="B1031" s="32"/>
      <c r="C1031" s="32"/>
      <c r="D1031" s="32"/>
      <c r="E1031" s="32"/>
      <c r="F1031" s="33"/>
      <c r="G1031" s="33"/>
    </row>
    <row r="1032" spans="1:7" x14ac:dyDescent="0.25">
      <c r="A1032" s="31"/>
      <c r="B1032" s="32"/>
      <c r="C1032" s="32"/>
      <c r="D1032" s="32"/>
      <c r="E1032" s="32"/>
      <c r="F1032" s="33"/>
      <c r="G1032" s="33"/>
    </row>
    <row r="1033" spans="1:7" x14ac:dyDescent="0.25">
      <c r="A1033" s="44"/>
      <c r="B1033" s="43"/>
      <c r="C1033" s="43"/>
      <c r="D1033" s="43"/>
      <c r="E1033" s="43"/>
      <c r="F1033" s="30"/>
      <c r="G1033" s="30"/>
    </row>
    <row r="1034" spans="1:7" x14ac:dyDescent="0.25">
      <c r="A1034" s="31"/>
      <c r="B1034" s="32"/>
      <c r="C1034" s="32"/>
      <c r="D1034" s="32"/>
      <c r="E1034" s="32"/>
      <c r="F1034" s="33"/>
      <c r="G1034" s="33"/>
    </row>
    <row r="1035" spans="1:7" x14ac:dyDescent="0.25">
      <c r="A1035" s="31"/>
      <c r="B1035" s="32"/>
      <c r="C1035" s="32"/>
      <c r="D1035" s="32"/>
      <c r="E1035" s="32"/>
      <c r="F1035" s="33"/>
      <c r="G1035" s="33"/>
    </row>
    <row r="1036" spans="1:7" x14ac:dyDescent="0.25">
      <c r="A1036" s="31"/>
      <c r="B1036" s="32"/>
      <c r="C1036" s="32"/>
      <c r="D1036" s="32"/>
      <c r="E1036" s="32"/>
      <c r="F1036" s="33"/>
      <c r="G1036" s="33"/>
    </row>
    <row r="1037" spans="1:7" x14ac:dyDescent="0.25">
      <c r="A1037" s="31"/>
      <c r="B1037" s="32"/>
      <c r="C1037" s="32"/>
      <c r="D1037" s="32"/>
      <c r="E1037" s="32"/>
      <c r="F1037" s="32"/>
      <c r="G1037" s="32"/>
    </row>
    <row r="1038" spans="1:7" x14ac:dyDescent="0.25">
      <c r="A1038" s="31"/>
      <c r="B1038" s="32"/>
      <c r="C1038" s="32"/>
      <c r="D1038" s="32"/>
      <c r="E1038" s="32"/>
      <c r="F1038" s="32"/>
      <c r="G1038" s="32"/>
    </row>
    <row r="1039" spans="1:7" x14ac:dyDescent="0.25">
      <c r="A1039" s="44"/>
      <c r="B1039" s="43"/>
      <c r="C1039" s="43"/>
      <c r="D1039" s="43"/>
      <c r="E1039" s="43"/>
      <c r="F1039" s="43"/>
      <c r="G1039" s="43"/>
    </row>
    <row r="1040" spans="1:7" x14ac:dyDescent="0.25">
      <c r="A1040" s="31"/>
      <c r="B1040" s="32"/>
      <c r="C1040" s="32"/>
      <c r="D1040" s="32"/>
      <c r="E1040" s="32"/>
      <c r="F1040" s="32"/>
      <c r="G1040" s="32"/>
    </row>
    <row r="1041" spans="1:7" x14ac:dyDescent="0.25">
      <c r="A1041" s="31"/>
      <c r="B1041" s="32"/>
      <c r="C1041" s="32"/>
      <c r="D1041" s="32"/>
      <c r="E1041" s="32"/>
      <c r="F1041" s="32"/>
      <c r="G1041" s="32"/>
    </row>
    <row r="1042" spans="1:7" x14ac:dyDescent="0.25">
      <c r="A1042" s="31"/>
      <c r="B1042" s="32"/>
      <c r="C1042" s="32"/>
      <c r="D1042" s="32"/>
      <c r="E1042" s="32"/>
      <c r="F1042" s="32"/>
      <c r="G1042" s="32"/>
    </row>
    <row r="1043" spans="1:7" x14ac:dyDescent="0.25">
      <c r="A1043" s="31"/>
      <c r="B1043" s="32"/>
      <c r="C1043" s="32"/>
      <c r="D1043" s="32"/>
      <c r="E1043" s="32"/>
      <c r="F1043" s="32"/>
      <c r="G1043" s="32"/>
    </row>
    <row r="1044" spans="1:7" x14ac:dyDescent="0.25">
      <c r="A1044" s="31"/>
      <c r="B1044" s="32"/>
      <c r="C1044" s="32"/>
      <c r="D1044" s="32"/>
      <c r="E1044" s="32"/>
      <c r="F1044" s="32"/>
      <c r="G1044" s="32"/>
    </row>
    <row r="1045" spans="1:7" x14ac:dyDescent="0.25">
      <c r="A1045" s="44"/>
      <c r="B1045" s="43"/>
      <c r="C1045" s="43"/>
      <c r="D1045" s="43"/>
      <c r="E1045" s="43"/>
      <c r="F1045" s="30"/>
      <c r="G1045" s="30"/>
    </row>
    <row r="1046" spans="1:7" x14ac:dyDescent="0.25">
      <c r="A1046" s="31"/>
      <c r="B1046" s="32"/>
      <c r="C1046" s="32"/>
      <c r="D1046" s="32"/>
      <c r="E1046" s="32"/>
      <c r="F1046" s="33"/>
      <c r="G1046" s="33"/>
    </row>
    <row r="1047" spans="1:7" x14ac:dyDescent="0.25">
      <c r="A1047" s="31"/>
      <c r="B1047" s="32"/>
      <c r="C1047" s="32"/>
      <c r="D1047" s="32"/>
      <c r="E1047" s="32"/>
      <c r="F1047" s="33"/>
      <c r="G1047" s="33"/>
    </row>
    <row r="1048" spans="1:7" x14ac:dyDescent="0.25">
      <c r="A1048" s="31"/>
      <c r="B1048" s="32"/>
      <c r="C1048" s="32"/>
      <c r="D1048" s="32"/>
      <c r="E1048" s="32"/>
      <c r="F1048" s="33"/>
      <c r="G1048" s="33"/>
    </row>
    <row r="1049" spans="1:7" x14ac:dyDescent="0.25">
      <c r="A1049" s="31"/>
      <c r="B1049" s="32"/>
      <c r="C1049" s="32"/>
      <c r="D1049" s="32"/>
      <c r="E1049" s="32"/>
      <c r="F1049" s="32"/>
      <c r="G1049" s="32"/>
    </row>
    <row r="1050" spans="1:7" x14ac:dyDescent="0.25">
      <c r="A1050" s="31"/>
      <c r="B1050" s="32"/>
      <c r="C1050" s="32"/>
      <c r="D1050" s="32"/>
      <c r="E1050" s="32"/>
      <c r="F1050" s="32"/>
      <c r="G1050" s="32"/>
    </row>
    <row r="1051" spans="1:7" x14ac:dyDescent="0.25">
      <c r="A1051" s="44"/>
      <c r="B1051" s="43"/>
      <c r="C1051" s="43"/>
      <c r="D1051" s="43"/>
      <c r="E1051" s="43"/>
      <c r="F1051" s="43"/>
      <c r="G1051" s="43"/>
    </row>
    <row r="1052" spans="1:7" x14ac:dyDescent="0.25">
      <c r="A1052" s="31"/>
      <c r="B1052" s="32"/>
      <c r="C1052" s="32"/>
      <c r="D1052" s="32"/>
      <c r="E1052" s="32"/>
      <c r="F1052" s="32"/>
      <c r="G1052" s="32"/>
    </row>
    <row r="1053" spans="1:7" x14ac:dyDescent="0.25">
      <c r="A1053" s="31"/>
      <c r="B1053" s="32"/>
      <c r="C1053" s="32"/>
      <c r="D1053" s="32"/>
      <c r="E1053" s="32"/>
      <c r="F1053" s="32"/>
      <c r="G1053" s="32"/>
    </row>
    <row r="1054" spans="1:7" x14ac:dyDescent="0.25">
      <c r="A1054" s="31"/>
      <c r="B1054" s="32"/>
      <c r="C1054" s="32"/>
      <c r="D1054" s="32"/>
      <c r="E1054" s="32"/>
      <c r="F1054" s="32"/>
      <c r="G1054" s="32"/>
    </row>
    <row r="1055" spans="1:7" x14ac:dyDescent="0.25">
      <c r="A1055" s="31"/>
      <c r="B1055" s="32"/>
      <c r="C1055" s="32"/>
      <c r="D1055" s="32"/>
      <c r="E1055" s="32"/>
      <c r="F1055" s="32"/>
      <c r="G1055" s="32"/>
    </row>
    <row r="1056" spans="1:7" x14ac:dyDescent="0.25">
      <c r="A1056" s="31"/>
      <c r="B1056" s="32"/>
      <c r="C1056" s="32"/>
      <c r="D1056" s="32"/>
      <c r="E1056" s="32"/>
      <c r="F1056" s="32"/>
      <c r="G1056" s="32"/>
    </row>
    <row r="1057" spans="1:7" x14ac:dyDescent="0.25">
      <c r="A1057" s="31"/>
      <c r="B1057" s="32"/>
      <c r="C1057" s="32"/>
      <c r="D1057" s="32"/>
      <c r="E1057" s="32"/>
      <c r="F1057" s="32"/>
      <c r="G1057" s="32"/>
    </row>
    <row r="1058" spans="1:7" x14ac:dyDescent="0.25">
      <c r="A1058" s="44"/>
      <c r="B1058" s="43"/>
      <c r="C1058" s="43"/>
      <c r="D1058" s="43"/>
      <c r="E1058" s="43"/>
      <c r="F1058" s="30"/>
      <c r="G1058" s="30"/>
    </row>
    <row r="1059" spans="1:7" x14ac:dyDescent="0.25">
      <c r="A1059" s="31"/>
      <c r="B1059" s="32"/>
      <c r="C1059" s="32"/>
      <c r="D1059" s="32"/>
      <c r="E1059" s="32"/>
      <c r="F1059" s="33"/>
      <c r="G1059" s="33"/>
    </row>
    <row r="1060" spans="1:7" x14ac:dyDescent="0.25">
      <c r="A1060" s="31"/>
      <c r="B1060" s="32"/>
      <c r="C1060" s="32"/>
      <c r="D1060" s="32"/>
      <c r="E1060" s="32"/>
      <c r="F1060" s="33"/>
      <c r="G1060" s="33"/>
    </row>
    <row r="1061" spans="1:7" x14ac:dyDescent="0.25">
      <c r="A1061" s="31"/>
      <c r="B1061" s="32"/>
      <c r="C1061" s="32"/>
      <c r="D1061" s="32"/>
      <c r="E1061" s="32"/>
      <c r="F1061" s="33"/>
      <c r="G1061" s="33"/>
    </row>
    <row r="1062" spans="1:7" x14ac:dyDescent="0.25">
      <c r="A1062" s="44"/>
      <c r="B1062" s="43"/>
      <c r="C1062" s="43"/>
      <c r="D1062" s="43"/>
      <c r="E1062" s="43"/>
      <c r="F1062" s="30"/>
      <c r="G1062" s="30"/>
    </row>
    <row r="1063" spans="1:7" x14ac:dyDescent="0.25">
      <c r="A1063" s="31"/>
      <c r="B1063" s="32"/>
      <c r="C1063" s="32"/>
      <c r="D1063" s="32"/>
      <c r="E1063" s="32"/>
      <c r="F1063" s="33"/>
      <c r="G1063" s="33"/>
    </row>
    <row r="1064" spans="1:7" x14ac:dyDescent="0.25">
      <c r="A1064" s="31"/>
      <c r="B1064" s="32"/>
      <c r="C1064" s="32"/>
      <c r="D1064" s="32"/>
      <c r="E1064" s="32"/>
      <c r="F1064" s="33"/>
      <c r="G1064" s="33"/>
    </row>
    <row r="1065" spans="1:7" x14ac:dyDescent="0.25">
      <c r="A1065" s="31"/>
      <c r="B1065" s="32"/>
      <c r="C1065" s="32"/>
      <c r="D1065" s="32"/>
      <c r="E1065" s="32"/>
      <c r="F1065" s="32"/>
      <c r="G1065" s="32"/>
    </row>
    <row r="1066" spans="1:7" x14ac:dyDescent="0.25">
      <c r="A1066" s="31"/>
      <c r="B1066" s="32"/>
      <c r="C1066" s="32"/>
      <c r="D1066" s="32"/>
      <c r="E1066" s="32"/>
      <c r="F1066" s="33"/>
      <c r="G1066" s="33"/>
    </row>
    <row r="1067" spans="1:7" x14ac:dyDescent="0.25">
      <c r="A1067" s="44"/>
      <c r="B1067" s="43"/>
      <c r="C1067" s="43"/>
      <c r="D1067" s="43"/>
      <c r="E1067" s="43"/>
      <c r="F1067" s="30"/>
      <c r="G1067" s="30"/>
    </row>
    <row r="1068" spans="1:7" x14ac:dyDescent="0.25">
      <c r="A1068" s="31"/>
      <c r="B1068" s="32"/>
      <c r="C1068" s="32"/>
      <c r="D1068" s="32"/>
      <c r="E1068" s="32"/>
      <c r="F1068" s="33"/>
      <c r="G1068" s="33"/>
    </row>
    <row r="1069" spans="1:7" x14ac:dyDescent="0.25">
      <c r="A1069" s="31"/>
      <c r="B1069" s="32"/>
      <c r="C1069" s="32"/>
      <c r="D1069" s="32"/>
      <c r="E1069" s="32"/>
      <c r="F1069" s="33"/>
      <c r="G1069" s="33"/>
    </row>
    <row r="1070" spans="1:7" x14ac:dyDescent="0.25">
      <c r="A1070" s="31"/>
      <c r="B1070" s="32"/>
      <c r="C1070" s="32"/>
      <c r="D1070" s="32"/>
      <c r="E1070" s="32"/>
      <c r="F1070" s="33"/>
      <c r="G1070" s="33"/>
    </row>
    <row r="1071" spans="1:7" x14ac:dyDescent="0.25">
      <c r="A1071" s="44"/>
      <c r="B1071" s="43"/>
      <c r="C1071" s="43"/>
      <c r="D1071" s="43"/>
      <c r="E1071" s="43"/>
      <c r="F1071" s="30"/>
      <c r="G1071" s="30"/>
    </row>
    <row r="1072" spans="1:7" x14ac:dyDescent="0.25">
      <c r="A1072" s="31"/>
      <c r="B1072" s="32"/>
      <c r="C1072" s="32"/>
      <c r="D1072" s="32"/>
      <c r="E1072" s="32"/>
      <c r="F1072" s="33"/>
      <c r="G1072" s="33"/>
    </row>
    <row r="1073" spans="1:7" x14ac:dyDescent="0.25">
      <c r="A1073" s="31"/>
      <c r="B1073" s="32"/>
      <c r="C1073" s="32"/>
      <c r="D1073" s="32"/>
      <c r="E1073" s="32"/>
      <c r="F1073" s="33"/>
      <c r="G1073" s="33"/>
    </row>
    <row r="1074" spans="1:7" x14ac:dyDescent="0.25">
      <c r="A1074" s="31"/>
      <c r="B1074" s="32"/>
      <c r="C1074" s="32"/>
      <c r="D1074" s="32"/>
      <c r="E1074" s="32"/>
      <c r="F1074" s="33"/>
      <c r="G1074" s="33"/>
    </row>
    <row r="1075" spans="1:7" x14ac:dyDescent="0.25">
      <c r="A1075" s="31"/>
      <c r="B1075" s="32"/>
      <c r="C1075" s="32"/>
      <c r="D1075" s="32"/>
      <c r="E1075" s="32"/>
      <c r="F1075" s="32"/>
      <c r="G1075" s="32"/>
    </row>
    <row r="1076" spans="1:7" x14ac:dyDescent="0.25">
      <c r="A1076" s="31"/>
      <c r="B1076" s="32"/>
      <c r="C1076" s="32"/>
      <c r="D1076" s="32"/>
      <c r="E1076" s="32"/>
      <c r="F1076" s="33"/>
      <c r="G1076" s="33"/>
    </row>
    <row r="1077" spans="1:7" x14ac:dyDescent="0.25">
      <c r="A1077" s="44"/>
      <c r="B1077" s="32"/>
      <c r="C1077" s="32"/>
      <c r="D1077" s="32"/>
      <c r="E1077" s="32"/>
      <c r="F1077" s="30"/>
      <c r="G1077" s="30"/>
    </row>
    <row r="1078" spans="1:7" ht="15.75" x14ac:dyDescent="0.25">
      <c r="A1078" s="2"/>
    </row>
  </sheetData>
  <mergeCells count="31">
    <mergeCell ref="N2:Y2"/>
    <mergeCell ref="P1:Y1"/>
    <mergeCell ref="A1022:B1022"/>
    <mergeCell ref="D9:F9"/>
    <mergeCell ref="A620:G620"/>
    <mergeCell ref="F665:G665"/>
    <mergeCell ref="F666:G666"/>
    <mergeCell ref="A668:G668"/>
    <mergeCell ref="A671:A672"/>
    <mergeCell ref="B671:D672"/>
    <mergeCell ref="E671:E672"/>
    <mergeCell ref="F671:G671"/>
    <mergeCell ref="B673:D673"/>
    <mergeCell ref="A674:E674"/>
    <mergeCell ref="H7:I7"/>
    <mergeCell ref="A5:Y5"/>
    <mergeCell ref="F3:Y3"/>
    <mergeCell ref="G4:Y4"/>
    <mergeCell ref="X7:Y7"/>
    <mergeCell ref="A7:A8"/>
    <mergeCell ref="B7:B8"/>
    <mergeCell ref="C7:C8"/>
    <mergeCell ref="D7:F8"/>
    <mergeCell ref="G7:G8"/>
    <mergeCell ref="J7:K7"/>
    <mergeCell ref="L7:M7"/>
    <mergeCell ref="T7:U7"/>
    <mergeCell ref="R7:S7"/>
    <mergeCell ref="N7:O7"/>
    <mergeCell ref="P7:Q7"/>
    <mergeCell ref="V7:W7"/>
  </mergeCells>
  <pageMargins left="0.70866141732283472" right="0.59055118110236227" top="0.74803149606299213" bottom="0.31496062992125984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W422"/>
  <sheetViews>
    <sheetView workbookViewId="0">
      <selection activeCell="Y5" sqref="Y5"/>
    </sheetView>
  </sheetViews>
  <sheetFormatPr defaultRowHeight="15" x14ac:dyDescent="0.25"/>
  <cols>
    <col min="1" max="1" width="35.42578125" customWidth="1"/>
    <col min="2" max="2" width="5.85546875" customWidth="1"/>
    <col min="3" max="3" width="5.28515625" customWidth="1"/>
    <col min="4" max="4" width="6.5703125" customWidth="1"/>
    <col min="5" max="5" width="5.28515625" customWidth="1"/>
    <col min="6" max="6" width="10.28515625" hidden="1" customWidth="1"/>
    <col min="7" max="7" width="9.85546875" hidden="1" customWidth="1"/>
    <col min="8" max="8" width="11" hidden="1" customWidth="1"/>
    <col min="9" max="9" width="0" hidden="1" customWidth="1"/>
    <col min="10" max="11" width="9.85546875" hidden="1" customWidth="1"/>
    <col min="12" max="15" width="9.140625" hidden="1" customWidth="1"/>
    <col min="16" max="16" width="10" hidden="1" customWidth="1"/>
    <col min="17" max="17" width="10.28515625" hidden="1" customWidth="1"/>
    <col min="18" max="18" width="0.140625" hidden="1" customWidth="1"/>
    <col min="19" max="19" width="9.140625" hidden="1" customWidth="1"/>
    <col min="20" max="20" width="10.28515625" hidden="1" customWidth="1"/>
    <col min="21" max="21" width="9.140625" hidden="1" customWidth="1"/>
    <col min="22" max="22" width="20.85546875" customWidth="1"/>
    <col min="23" max="23" width="21.42578125" customWidth="1"/>
    <col min="24" max="24" width="1.5703125" customWidth="1"/>
  </cols>
  <sheetData>
    <row r="1" spans="1:23" ht="15" customHeight="1" x14ac:dyDescent="0.25">
      <c r="A1" s="9"/>
      <c r="B1" s="9"/>
      <c r="C1" s="9"/>
      <c r="D1" s="9"/>
      <c r="N1" s="116" t="s">
        <v>225</v>
      </c>
      <c r="O1" s="116"/>
      <c r="P1" s="116"/>
      <c r="Q1" s="116"/>
      <c r="R1" s="116"/>
      <c r="S1" s="116"/>
      <c r="T1" s="116"/>
      <c r="U1" s="116"/>
      <c r="V1" s="116"/>
      <c r="W1" s="116"/>
    </row>
    <row r="2" spans="1:23" ht="95.25" customHeight="1" x14ac:dyDescent="0.25">
      <c r="A2" s="9"/>
      <c r="B2" s="9"/>
      <c r="C2" s="9"/>
      <c r="D2" s="9"/>
      <c r="I2" s="55"/>
      <c r="J2" s="55"/>
      <c r="L2" s="126" t="s">
        <v>226</v>
      </c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</row>
    <row r="3" spans="1:23" ht="14.25" customHeight="1" x14ac:dyDescent="0.25">
      <c r="A3" s="98"/>
      <c r="B3" s="98"/>
      <c r="C3" s="98"/>
      <c r="D3" s="98"/>
      <c r="I3" s="55"/>
      <c r="J3" s="55"/>
      <c r="L3" s="99"/>
      <c r="M3" s="99"/>
      <c r="N3" s="99"/>
      <c r="O3" s="99"/>
      <c r="P3" s="130"/>
      <c r="Q3" s="130"/>
      <c r="R3" s="130"/>
      <c r="S3" s="130"/>
      <c r="T3" s="100"/>
      <c r="U3" s="124" t="s">
        <v>223</v>
      </c>
      <c r="V3" s="124"/>
      <c r="W3" s="124"/>
    </row>
    <row r="4" spans="1:23" ht="72.75" customHeight="1" x14ac:dyDescent="0.25">
      <c r="A4" s="98"/>
      <c r="B4" s="98"/>
      <c r="C4" s="98"/>
      <c r="D4" s="98"/>
      <c r="I4" s="55"/>
      <c r="J4" s="55"/>
      <c r="L4" s="99"/>
      <c r="M4" s="99"/>
      <c r="N4" s="131" t="s">
        <v>227</v>
      </c>
      <c r="O4" s="131"/>
      <c r="P4" s="131"/>
      <c r="Q4" s="131"/>
      <c r="R4" s="131"/>
      <c r="S4" s="131"/>
      <c r="T4" s="131"/>
      <c r="U4" s="131"/>
      <c r="V4" s="131"/>
      <c r="W4" s="131"/>
    </row>
    <row r="5" spans="1:23" ht="69" customHeight="1" x14ac:dyDescent="0.25">
      <c r="A5" s="127" t="s">
        <v>198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</row>
    <row r="6" spans="1:23" ht="11.25" customHeight="1" x14ac:dyDescent="0.25">
      <c r="A6" s="10"/>
      <c r="B6" s="10"/>
      <c r="C6" s="10"/>
      <c r="D6" s="10"/>
      <c r="E6" s="10"/>
      <c r="F6" s="10"/>
      <c r="N6" s="123"/>
      <c r="O6" s="123"/>
      <c r="V6" s="123" t="s">
        <v>199</v>
      </c>
      <c r="W6" s="123"/>
    </row>
    <row r="7" spans="1:23" ht="28.15" customHeight="1" x14ac:dyDescent="0.25">
      <c r="A7" s="120" t="s">
        <v>2</v>
      </c>
      <c r="B7" s="120" t="s">
        <v>5</v>
      </c>
      <c r="C7" s="120"/>
      <c r="D7" s="120"/>
      <c r="E7" s="120" t="s">
        <v>6</v>
      </c>
      <c r="F7" s="120" t="s">
        <v>218</v>
      </c>
      <c r="G7" s="120"/>
      <c r="H7" s="121" t="s">
        <v>216</v>
      </c>
      <c r="I7" s="121"/>
      <c r="J7" s="122" t="s">
        <v>218</v>
      </c>
      <c r="K7" s="122"/>
      <c r="L7" s="125" t="s">
        <v>216</v>
      </c>
      <c r="M7" s="125"/>
      <c r="N7" s="122" t="s">
        <v>218</v>
      </c>
      <c r="O7" s="122"/>
      <c r="P7" s="125" t="s">
        <v>216</v>
      </c>
      <c r="Q7" s="125"/>
      <c r="R7" s="122" t="s">
        <v>218</v>
      </c>
      <c r="S7" s="122"/>
      <c r="T7" s="125" t="s">
        <v>216</v>
      </c>
      <c r="U7" s="125"/>
      <c r="V7" s="128" t="s">
        <v>7</v>
      </c>
      <c r="W7" s="129"/>
    </row>
    <row r="8" spans="1:23" ht="84" x14ac:dyDescent="0.25">
      <c r="A8" s="120"/>
      <c r="B8" s="120"/>
      <c r="C8" s="120"/>
      <c r="D8" s="120"/>
      <c r="E8" s="120"/>
      <c r="F8" s="11" t="s">
        <v>8</v>
      </c>
      <c r="G8" s="11" t="s">
        <v>200</v>
      </c>
      <c r="H8" s="22" t="s">
        <v>8</v>
      </c>
      <c r="I8" s="22" t="s">
        <v>200</v>
      </c>
      <c r="J8" s="22" t="s">
        <v>8</v>
      </c>
      <c r="K8" s="22" t="s">
        <v>200</v>
      </c>
      <c r="L8" s="46" t="s">
        <v>8</v>
      </c>
      <c r="M8" s="46" t="s">
        <v>200</v>
      </c>
      <c r="N8" s="64" t="s">
        <v>8</v>
      </c>
      <c r="O8" s="64" t="s">
        <v>200</v>
      </c>
      <c r="P8" s="64" t="s">
        <v>8</v>
      </c>
      <c r="Q8" s="64" t="s">
        <v>200</v>
      </c>
      <c r="R8" s="103" t="s">
        <v>8</v>
      </c>
      <c r="S8" s="103" t="s">
        <v>200</v>
      </c>
      <c r="T8" s="103" t="s">
        <v>8</v>
      </c>
      <c r="U8" s="103" t="s">
        <v>200</v>
      </c>
      <c r="V8" s="103" t="s">
        <v>8</v>
      </c>
      <c r="W8" s="103" t="s">
        <v>200</v>
      </c>
    </row>
    <row r="9" spans="1:23" x14ac:dyDescent="0.25">
      <c r="A9" s="11">
        <v>1</v>
      </c>
      <c r="B9" s="20"/>
      <c r="C9" s="19">
        <v>2</v>
      </c>
      <c r="D9" s="20"/>
      <c r="E9" s="11">
        <v>3</v>
      </c>
      <c r="F9" s="11">
        <v>4</v>
      </c>
      <c r="G9" s="11">
        <v>5</v>
      </c>
      <c r="H9" s="23"/>
      <c r="I9" s="23"/>
      <c r="J9" s="48">
        <v>4</v>
      </c>
      <c r="K9" s="48">
        <v>5</v>
      </c>
      <c r="L9" s="53">
        <v>6</v>
      </c>
      <c r="M9" s="53">
        <v>7</v>
      </c>
      <c r="N9" s="95">
        <v>4</v>
      </c>
      <c r="O9" s="95">
        <v>5</v>
      </c>
      <c r="P9" s="96">
        <v>6</v>
      </c>
      <c r="Q9" s="96">
        <v>7</v>
      </c>
      <c r="R9" s="95">
        <v>4</v>
      </c>
      <c r="S9" s="95">
        <v>5</v>
      </c>
      <c r="T9" s="96">
        <v>6</v>
      </c>
      <c r="U9" s="96">
        <v>7</v>
      </c>
      <c r="V9" s="96">
        <v>4</v>
      </c>
      <c r="W9" s="96">
        <v>5</v>
      </c>
    </row>
    <row r="10" spans="1:23" ht="51" customHeight="1" x14ac:dyDescent="0.25">
      <c r="A10" s="21" t="s">
        <v>201</v>
      </c>
      <c r="B10" s="21"/>
      <c r="C10" s="21"/>
      <c r="D10" s="21"/>
      <c r="E10" s="21"/>
      <c r="F10" s="28">
        <v>648573.5</v>
      </c>
      <c r="G10" s="28">
        <v>844429.9</v>
      </c>
      <c r="H10" s="27">
        <f>H11+H49+H88+H109+H176+H214+H272+H301+H326+H344+H348</f>
        <v>132</v>
      </c>
      <c r="I10" s="27">
        <f>I11+I49+I88+I109+I176+I214+I272+I301+I326+I344+I348</f>
        <v>132</v>
      </c>
      <c r="J10" s="25">
        <f>F10+H10</f>
        <v>648705.5</v>
      </c>
      <c r="K10" s="25">
        <f>G10+I10</f>
        <v>844561.9</v>
      </c>
      <c r="L10" s="25">
        <f>L11+L49+L88+L109+L176+L214+L272+L301+L326+L344+L348</f>
        <v>14591.673869999999</v>
      </c>
      <c r="M10" s="25">
        <f>M11+M49+M88+M109+M176+M214+M272+M301+M326+M344+M348</f>
        <v>600</v>
      </c>
      <c r="N10" s="25">
        <f>J10+L10</f>
        <v>663297.17387000006</v>
      </c>
      <c r="O10" s="25">
        <f>K10+M10</f>
        <v>845161.9</v>
      </c>
      <c r="P10" s="25">
        <f>P11+P49+P88+P109</f>
        <v>501.6</v>
      </c>
      <c r="Q10" s="25">
        <f>Q11+Q49+Q88+Q109</f>
        <v>501.6</v>
      </c>
      <c r="R10" s="25">
        <f>N10+P10</f>
        <v>663798.77387000003</v>
      </c>
      <c r="S10" s="25">
        <f>O10+Q10</f>
        <v>845663.5</v>
      </c>
      <c r="T10" s="25">
        <f>T301</f>
        <v>-17.2</v>
      </c>
      <c r="U10" s="25">
        <f>U301</f>
        <v>-16.600000000000001</v>
      </c>
      <c r="V10" s="25">
        <f>R10+T10</f>
        <v>663781.57387000008</v>
      </c>
      <c r="W10" s="25">
        <f>S10+U10</f>
        <v>845646.9</v>
      </c>
    </row>
    <row r="11" spans="1:23" ht="74.25" customHeight="1" x14ac:dyDescent="0.25">
      <c r="A11" s="12" t="s">
        <v>147</v>
      </c>
      <c r="B11" s="15">
        <v>1</v>
      </c>
      <c r="C11" s="11">
        <v>0</v>
      </c>
      <c r="D11" s="17">
        <v>0</v>
      </c>
      <c r="E11" s="11"/>
      <c r="F11" s="28">
        <v>20692.5</v>
      </c>
      <c r="G11" s="28">
        <v>18900.8</v>
      </c>
      <c r="H11" s="27">
        <f>H15</f>
        <v>132</v>
      </c>
      <c r="I11" s="27">
        <f>I15</f>
        <v>132</v>
      </c>
      <c r="J11" s="25">
        <f t="shared" ref="J11:J77" si="0">F11+H11</f>
        <v>20824.5</v>
      </c>
      <c r="K11" s="25">
        <f t="shared" ref="K11:K77" si="1">G11+I11</f>
        <v>19032.8</v>
      </c>
      <c r="L11" s="54"/>
      <c r="M11" s="54"/>
      <c r="N11" s="25">
        <f t="shared" ref="N11:N74" si="2">J11+L11</f>
        <v>20824.5</v>
      </c>
      <c r="O11" s="25">
        <f t="shared" ref="O11:O74" si="3">K11+M11</f>
        <v>19032.8</v>
      </c>
      <c r="P11" s="23"/>
      <c r="Q11" s="23"/>
      <c r="R11" s="25">
        <f t="shared" ref="R11:R74" si="4">N11+P11</f>
        <v>20824.5</v>
      </c>
      <c r="S11" s="25">
        <f t="shared" ref="S11:S74" si="5">O11+Q11</f>
        <v>19032.8</v>
      </c>
      <c r="T11" s="23"/>
      <c r="U11" s="23"/>
      <c r="V11" s="25">
        <f t="shared" ref="V11:W74" si="6">R11+T11</f>
        <v>20824.5</v>
      </c>
      <c r="W11" s="25">
        <f t="shared" si="6"/>
        <v>19032.8</v>
      </c>
    </row>
    <row r="12" spans="1:23" ht="48" x14ac:dyDescent="0.25">
      <c r="A12" s="13" t="s">
        <v>150</v>
      </c>
      <c r="B12" s="16">
        <v>1</v>
      </c>
      <c r="C12" s="14">
        <v>0</v>
      </c>
      <c r="D12" s="18">
        <v>7822</v>
      </c>
      <c r="E12" s="14"/>
      <c r="F12" s="14">
        <v>368.5</v>
      </c>
      <c r="G12" s="14">
        <v>558.9</v>
      </c>
      <c r="H12" s="7"/>
      <c r="I12" s="7"/>
      <c r="J12" s="24">
        <f t="shared" si="0"/>
        <v>368.5</v>
      </c>
      <c r="K12" s="24">
        <f t="shared" si="1"/>
        <v>558.9</v>
      </c>
      <c r="L12" s="52"/>
      <c r="M12" s="52"/>
      <c r="N12" s="24">
        <f t="shared" si="2"/>
        <v>368.5</v>
      </c>
      <c r="O12" s="24">
        <f t="shared" si="3"/>
        <v>558.9</v>
      </c>
      <c r="P12" s="23"/>
      <c r="Q12" s="23"/>
      <c r="R12" s="24">
        <f t="shared" si="4"/>
        <v>368.5</v>
      </c>
      <c r="S12" s="24">
        <f t="shared" si="5"/>
        <v>558.9</v>
      </c>
      <c r="T12" s="23"/>
      <c r="U12" s="23"/>
      <c r="V12" s="24">
        <f t="shared" si="6"/>
        <v>368.5</v>
      </c>
      <c r="W12" s="24">
        <f t="shared" si="6"/>
        <v>558.9</v>
      </c>
    </row>
    <row r="13" spans="1:23" x14ac:dyDescent="0.25">
      <c r="A13" s="13" t="s">
        <v>48</v>
      </c>
      <c r="B13" s="16">
        <v>1</v>
      </c>
      <c r="C13" s="14">
        <v>0</v>
      </c>
      <c r="D13" s="18">
        <v>7822</v>
      </c>
      <c r="E13" s="14">
        <v>800</v>
      </c>
      <c r="F13" s="14">
        <v>368.5</v>
      </c>
      <c r="G13" s="14">
        <v>558.9</v>
      </c>
      <c r="H13" s="7"/>
      <c r="I13" s="7"/>
      <c r="J13" s="24">
        <f t="shared" si="0"/>
        <v>368.5</v>
      </c>
      <c r="K13" s="24">
        <f t="shared" si="1"/>
        <v>558.9</v>
      </c>
      <c r="L13" s="52"/>
      <c r="M13" s="52"/>
      <c r="N13" s="24">
        <f t="shared" si="2"/>
        <v>368.5</v>
      </c>
      <c r="O13" s="24">
        <f t="shared" si="3"/>
        <v>558.9</v>
      </c>
      <c r="P13" s="23"/>
      <c r="Q13" s="23"/>
      <c r="R13" s="24">
        <f t="shared" si="4"/>
        <v>368.5</v>
      </c>
      <c r="S13" s="24">
        <f t="shared" si="5"/>
        <v>558.9</v>
      </c>
      <c r="T13" s="23"/>
      <c r="U13" s="23"/>
      <c r="V13" s="24">
        <f t="shared" si="6"/>
        <v>368.5</v>
      </c>
      <c r="W13" s="24">
        <f t="shared" si="6"/>
        <v>558.9</v>
      </c>
    </row>
    <row r="14" spans="1:23" ht="48" x14ac:dyDescent="0.25">
      <c r="A14" s="13" t="s">
        <v>151</v>
      </c>
      <c r="B14" s="16">
        <v>1</v>
      </c>
      <c r="C14" s="14">
        <v>0</v>
      </c>
      <c r="D14" s="18">
        <v>7822</v>
      </c>
      <c r="E14" s="14">
        <v>810</v>
      </c>
      <c r="F14" s="14">
        <v>368.5</v>
      </c>
      <c r="G14" s="14">
        <v>558.9</v>
      </c>
      <c r="H14" s="7"/>
      <c r="I14" s="7"/>
      <c r="J14" s="24">
        <f t="shared" si="0"/>
        <v>368.5</v>
      </c>
      <c r="K14" s="24">
        <f t="shared" si="1"/>
        <v>558.9</v>
      </c>
      <c r="L14" s="52"/>
      <c r="M14" s="52"/>
      <c r="N14" s="24">
        <f t="shared" si="2"/>
        <v>368.5</v>
      </c>
      <c r="O14" s="24">
        <f t="shared" si="3"/>
        <v>558.9</v>
      </c>
      <c r="P14" s="23"/>
      <c r="Q14" s="23"/>
      <c r="R14" s="24">
        <f t="shared" si="4"/>
        <v>368.5</v>
      </c>
      <c r="S14" s="24">
        <f t="shared" si="5"/>
        <v>558.9</v>
      </c>
      <c r="T14" s="23"/>
      <c r="U14" s="23"/>
      <c r="V14" s="24">
        <f t="shared" si="6"/>
        <v>368.5</v>
      </c>
      <c r="W14" s="24">
        <f t="shared" si="6"/>
        <v>558.9</v>
      </c>
    </row>
    <row r="15" spans="1:23" ht="36" x14ac:dyDescent="0.25">
      <c r="A15" s="34" t="s">
        <v>217</v>
      </c>
      <c r="B15" s="35">
        <v>1</v>
      </c>
      <c r="C15" s="36">
        <v>0</v>
      </c>
      <c r="D15" s="36">
        <v>7827</v>
      </c>
      <c r="E15" s="36"/>
      <c r="F15" s="37">
        <v>0</v>
      </c>
      <c r="G15" s="37">
        <v>0</v>
      </c>
      <c r="H15" s="38">
        <f>H16</f>
        <v>132</v>
      </c>
      <c r="I15" s="38">
        <f>I16</f>
        <v>132</v>
      </c>
      <c r="J15" s="39">
        <f t="shared" si="0"/>
        <v>132</v>
      </c>
      <c r="K15" s="39">
        <f t="shared" si="1"/>
        <v>132</v>
      </c>
      <c r="L15" s="52"/>
      <c r="M15" s="52"/>
      <c r="N15" s="24">
        <f t="shared" si="2"/>
        <v>132</v>
      </c>
      <c r="O15" s="24">
        <f t="shared" si="3"/>
        <v>132</v>
      </c>
      <c r="P15" s="23"/>
      <c r="Q15" s="23"/>
      <c r="R15" s="24">
        <f t="shared" si="4"/>
        <v>132</v>
      </c>
      <c r="S15" s="24">
        <f t="shared" si="5"/>
        <v>132</v>
      </c>
      <c r="T15" s="23"/>
      <c r="U15" s="23"/>
      <c r="V15" s="24">
        <f t="shared" si="6"/>
        <v>132</v>
      </c>
      <c r="W15" s="24">
        <f t="shared" si="6"/>
        <v>132</v>
      </c>
    </row>
    <row r="16" spans="1:23" x14ac:dyDescent="0.25">
      <c r="A16" s="34" t="s">
        <v>48</v>
      </c>
      <c r="B16" s="35">
        <v>1</v>
      </c>
      <c r="C16" s="36">
        <v>0</v>
      </c>
      <c r="D16" s="36">
        <v>7827</v>
      </c>
      <c r="E16" s="36">
        <v>800</v>
      </c>
      <c r="F16" s="37">
        <v>0</v>
      </c>
      <c r="G16" s="37">
        <v>0</v>
      </c>
      <c r="H16" s="38">
        <f>H17</f>
        <v>132</v>
      </c>
      <c r="I16" s="38">
        <f>I17</f>
        <v>132</v>
      </c>
      <c r="J16" s="39">
        <f t="shared" si="0"/>
        <v>132</v>
      </c>
      <c r="K16" s="39">
        <f t="shared" si="1"/>
        <v>132</v>
      </c>
      <c r="L16" s="52"/>
      <c r="M16" s="52"/>
      <c r="N16" s="24">
        <f t="shared" si="2"/>
        <v>132</v>
      </c>
      <c r="O16" s="24">
        <f t="shared" si="3"/>
        <v>132</v>
      </c>
      <c r="P16" s="23"/>
      <c r="Q16" s="23"/>
      <c r="R16" s="24">
        <f t="shared" si="4"/>
        <v>132</v>
      </c>
      <c r="S16" s="24">
        <f t="shared" si="5"/>
        <v>132</v>
      </c>
      <c r="T16" s="23"/>
      <c r="U16" s="23"/>
      <c r="V16" s="24">
        <f t="shared" si="6"/>
        <v>132</v>
      </c>
      <c r="W16" s="24">
        <f t="shared" si="6"/>
        <v>132</v>
      </c>
    </row>
    <row r="17" spans="1:23" ht="48" x14ac:dyDescent="0.25">
      <c r="A17" s="34" t="s">
        <v>151</v>
      </c>
      <c r="B17" s="35">
        <v>1</v>
      </c>
      <c r="C17" s="36">
        <v>0</v>
      </c>
      <c r="D17" s="36">
        <v>7827</v>
      </c>
      <c r="E17" s="36">
        <v>810</v>
      </c>
      <c r="F17" s="37">
        <v>0</v>
      </c>
      <c r="G17" s="37">
        <v>0</v>
      </c>
      <c r="H17" s="38">
        <v>132</v>
      </c>
      <c r="I17" s="38">
        <v>132</v>
      </c>
      <c r="J17" s="39">
        <f t="shared" si="0"/>
        <v>132</v>
      </c>
      <c r="K17" s="39">
        <f t="shared" si="1"/>
        <v>132</v>
      </c>
      <c r="L17" s="52"/>
      <c r="M17" s="52"/>
      <c r="N17" s="24">
        <f t="shared" si="2"/>
        <v>132</v>
      </c>
      <c r="O17" s="24">
        <f t="shared" si="3"/>
        <v>132</v>
      </c>
      <c r="P17" s="23"/>
      <c r="Q17" s="23"/>
      <c r="R17" s="24">
        <f t="shared" si="4"/>
        <v>132</v>
      </c>
      <c r="S17" s="24">
        <f t="shared" si="5"/>
        <v>132</v>
      </c>
      <c r="T17" s="23"/>
      <c r="U17" s="23"/>
      <c r="V17" s="24">
        <f t="shared" si="6"/>
        <v>132</v>
      </c>
      <c r="W17" s="24">
        <f t="shared" si="6"/>
        <v>132</v>
      </c>
    </row>
    <row r="18" spans="1:23" ht="24" x14ac:dyDescent="0.25">
      <c r="A18" s="13" t="s">
        <v>148</v>
      </c>
      <c r="B18" s="16">
        <v>1</v>
      </c>
      <c r="C18" s="14">
        <v>0</v>
      </c>
      <c r="D18" s="18">
        <v>7870</v>
      </c>
      <c r="E18" s="14"/>
      <c r="F18" s="14">
        <v>15.2</v>
      </c>
      <c r="G18" s="29">
        <v>23</v>
      </c>
      <c r="H18" s="7"/>
      <c r="I18" s="7"/>
      <c r="J18" s="24">
        <f t="shared" si="0"/>
        <v>15.2</v>
      </c>
      <c r="K18" s="24">
        <f t="shared" si="1"/>
        <v>23</v>
      </c>
      <c r="L18" s="52"/>
      <c r="M18" s="52"/>
      <c r="N18" s="24">
        <f t="shared" si="2"/>
        <v>15.2</v>
      </c>
      <c r="O18" s="24">
        <f t="shared" si="3"/>
        <v>23</v>
      </c>
      <c r="P18" s="23"/>
      <c r="Q18" s="23"/>
      <c r="R18" s="24">
        <f t="shared" si="4"/>
        <v>15.2</v>
      </c>
      <c r="S18" s="24">
        <f t="shared" si="5"/>
        <v>23</v>
      </c>
      <c r="T18" s="23"/>
      <c r="U18" s="23"/>
      <c r="V18" s="24">
        <f t="shared" si="6"/>
        <v>15.2</v>
      </c>
      <c r="W18" s="24">
        <f t="shared" si="6"/>
        <v>23</v>
      </c>
    </row>
    <row r="19" spans="1:23" ht="24" x14ac:dyDescent="0.25">
      <c r="A19" s="13" t="s">
        <v>15</v>
      </c>
      <c r="B19" s="16">
        <v>1</v>
      </c>
      <c r="C19" s="14">
        <v>0</v>
      </c>
      <c r="D19" s="18">
        <v>7870</v>
      </c>
      <c r="E19" s="14">
        <v>200</v>
      </c>
      <c r="F19" s="14">
        <v>15.2</v>
      </c>
      <c r="G19" s="29">
        <v>23</v>
      </c>
      <c r="H19" s="7"/>
      <c r="I19" s="7"/>
      <c r="J19" s="24">
        <f t="shared" si="0"/>
        <v>15.2</v>
      </c>
      <c r="K19" s="24">
        <f t="shared" si="1"/>
        <v>23</v>
      </c>
      <c r="L19" s="52"/>
      <c r="M19" s="52"/>
      <c r="N19" s="24">
        <f t="shared" si="2"/>
        <v>15.2</v>
      </c>
      <c r="O19" s="24">
        <f t="shared" si="3"/>
        <v>23</v>
      </c>
      <c r="P19" s="23"/>
      <c r="Q19" s="23"/>
      <c r="R19" s="24">
        <f t="shared" si="4"/>
        <v>15.2</v>
      </c>
      <c r="S19" s="24">
        <f t="shared" si="5"/>
        <v>23</v>
      </c>
      <c r="T19" s="23"/>
      <c r="U19" s="23"/>
      <c r="V19" s="24">
        <f t="shared" si="6"/>
        <v>15.2</v>
      </c>
      <c r="W19" s="24">
        <f t="shared" si="6"/>
        <v>23</v>
      </c>
    </row>
    <row r="20" spans="1:23" ht="36" x14ac:dyDescent="0.25">
      <c r="A20" s="13" t="s">
        <v>202</v>
      </c>
      <c r="B20" s="16">
        <v>1</v>
      </c>
      <c r="C20" s="14">
        <v>0</v>
      </c>
      <c r="D20" s="18">
        <v>7870</v>
      </c>
      <c r="E20" s="14">
        <v>240</v>
      </c>
      <c r="F20" s="14">
        <v>15.2</v>
      </c>
      <c r="G20" s="29">
        <v>23</v>
      </c>
      <c r="H20" s="7"/>
      <c r="I20" s="7"/>
      <c r="J20" s="24">
        <f t="shared" si="0"/>
        <v>15.2</v>
      </c>
      <c r="K20" s="24">
        <f t="shared" si="1"/>
        <v>23</v>
      </c>
      <c r="L20" s="52"/>
      <c r="M20" s="52"/>
      <c r="N20" s="24">
        <f t="shared" si="2"/>
        <v>15.2</v>
      </c>
      <c r="O20" s="24">
        <f t="shared" si="3"/>
        <v>23</v>
      </c>
      <c r="P20" s="23"/>
      <c r="Q20" s="23"/>
      <c r="R20" s="24">
        <f t="shared" si="4"/>
        <v>15.2</v>
      </c>
      <c r="S20" s="24">
        <f t="shared" si="5"/>
        <v>23</v>
      </c>
      <c r="T20" s="23"/>
      <c r="U20" s="23"/>
      <c r="V20" s="24">
        <f t="shared" si="6"/>
        <v>15.2</v>
      </c>
      <c r="W20" s="24">
        <f t="shared" si="6"/>
        <v>23</v>
      </c>
    </row>
    <row r="21" spans="1:23" ht="24" x14ac:dyDescent="0.25">
      <c r="A21" s="13" t="s">
        <v>149</v>
      </c>
      <c r="B21" s="16">
        <v>1</v>
      </c>
      <c r="C21" s="14">
        <v>0</v>
      </c>
      <c r="D21" s="18">
        <v>7871</v>
      </c>
      <c r="E21" s="14"/>
      <c r="F21" s="14">
        <v>292.2</v>
      </c>
      <c r="G21" s="14">
        <v>443.3</v>
      </c>
      <c r="H21" s="7"/>
      <c r="I21" s="7"/>
      <c r="J21" s="24">
        <f t="shared" si="0"/>
        <v>292.2</v>
      </c>
      <c r="K21" s="24">
        <f t="shared" si="1"/>
        <v>443.3</v>
      </c>
      <c r="L21" s="52"/>
      <c r="M21" s="52"/>
      <c r="N21" s="24">
        <f t="shared" si="2"/>
        <v>292.2</v>
      </c>
      <c r="O21" s="24">
        <f t="shared" si="3"/>
        <v>443.3</v>
      </c>
      <c r="P21" s="23"/>
      <c r="Q21" s="23"/>
      <c r="R21" s="24">
        <f t="shared" si="4"/>
        <v>292.2</v>
      </c>
      <c r="S21" s="24">
        <f t="shared" si="5"/>
        <v>443.3</v>
      </c>
      <c r="T21" s="23"/>
      <c r="U21" s="23"/>
      <c r="V21" s="24">
        <f t="shared" si="6"/>
        <v>292.2</v>
      </c>
      <c r="W21" s="24">
        <f t="shared" si="6"/>
        <v>443.3</v>
      </c>
    </row>
    <row r="22" spans="1:23" ht="72" x14ac:dyDescent="0.25">
      <c r="A22" s="13" t="s">
        <v>45</v>
      </c>
      <c r="B22" s="16">
        <v>1</v>
      </c>
      <c r="C22" s="14">
        <v>0</v>
      </c>
      <c r="D22" s="18">
        <v>7871</v>
      </c>
      <c r="E22" s="14">
        <v>100</v>
      </c>
      <c r="F22" s="14">
        <v>292.2</v>
      </c>
      <c r="G22" s="14">
        <v>443.3</v>
      </c>
      <c r="H22" s="7"/>
      <c r="I22" s="7"/>
      <c r="J22" s="24">
        <f t="shared" si="0"/>
        <v>292.2</v>
      </c>
      <c r="K22" s="24">
        <f t="shared" si="1"/>
        <v>443.3</v>
      </c>
      <c r="L22" s="52"/>
      <c r="M22" s="52"/>
      <c r="N22" s="24">
        <f t="shared" si="2"/>
        <v>292.2</v>
      </c>
      <c r="O22" s="24">
        <f t="shared" si="3"/>
        <v>443.3</v>
      </c>
      <c r="P22" s="23"/>
      <c r="Q22" s="23"/>
      <c r="R22" s="24">
        <f t="shared" si="4"/>
        <v>292.2</v>
      </c>
      <c r="S22" s="24">
        <f t="shared" si="5"/>
        <v>443.3</v>
      </c>
      <c r="T22" s="23"/>
      <c r="U22" s="23"/>
      <c r="V22" s="24">
        <f t="shared" si="6"/>
        <v>292.2</v>
      </c>
      <c r="W22" s="24">
        <f t="shared" si="6"/>
        <v>443.3</v>
      </c>
    </row>
    <row r="23" spans="1:23" ht="24" x14ac:dyDescent="0.25">
      <c r="A23" s="13" t="s">
        <v>46</v>
      </c>
      <c r="B23" s="16">
        <v>1</v>
      </c>
      <c r="C23" s="14">
        <v>0</v>
      </c>
      <c r="D23" s="18">
        <v>7871</v>
      </c>
      <c r="E23" s="14">
        <v>120</v>
      </c>
      <c r="F23" s="14">
        <v>292.2</v>
      </c>
      <c r="G23" s="14">
        <v>443.3</v>
      </c>
      <c r="H23" s="7"/>
      <c r="I23" s="7"/>
      <c r="J23" s="24">
        <f t="shared" si="0"/>
        <v>292.2</v>
      </c>
      <c r="K23" s="24">
        <f t="shared" si="1"/>
        <v>443.3</v>
      </c>
      <c r="L23" s="52"/>
      <c r="M23" s="52"/>
      <c r="N23" s="24">
        <f t="shared" si="2"/>
        <v>292.2</v>
      </c>
      <c r="O23" s="24">
        <f t="shared" si="3"/>
        <v>443.3</v>
      </c>
      <c r="P23" s="23"/>
      <c r="Q23" s="23"/>
      <c r="R23" s="24">
        <f t="shared" si="4"/>
        <v>292.2</v>
      </c>
      <c r="S23" s="24">
        <f t="shared" si="5"/>
        <v>443.3</v>
      </c>
      <c r="T23" s="23"/>
      <c r="U23" s="23"/>
      <c r="V23" s="24">
        <f t="shared" si="6"/>
        <v>292.2</v>
      </c>
      <c r="W23" s="24">
        <f t="shared" si="6"/>
        <v>443.3</v>
      </c>
    </row>
    <row r="24" spans="1:23" ht="108" x14ac:dyDescent="0.25">
      <c r="A24" s="13" t="s">
        <v>156</v>
      </c>
      <c r="B24" s="16">
        <v>1</v>
      </c>
      <c r="C24" s="14">
        <v>0</v>
      </c>
      <c r="D24" s="18">
        <v>7910</v>
      </c>
      <c r="E24" s="14"/>
      <c r="F24" s="29">
        <v>1974</v>
      </c>
      <c r="G24" s="29">
        <v>2141</v>
      </c>
      <c r="H24" s="7"/>
      <c r="I24" s="7"/>
      <c r="J24" s="24">
        <f t="shared" si="0"/>
        <v>1974</v>
      </c>
      <c r="K24" s="24">
        <f t="shared" si="1"/>
        <v>2141</v>
      </c>
      <c r="L24" s="52"/>
      <c r="M24" s="52"/>
      <c r="N24" s="24">
        <f t="shared" si="2"/>
        <v>1974</v>
      </c>
      <c r="O24" s="24">
        <f t="shared" si="3"/>
        <v>2141</v>
      </c>
      <c r="P24" s="23"/>
      <c r="Q24" s="23"/>
      <c r="R24" s="24">
        <f t="shared" si="4"/>
        <v>1974</v>
      </c>
      <c r="S24" s="24">
        <f t="shared" si="5"/>
        <v>2141</v>
      </c>
      <c r="T24" s="23"/>
      <c r="U24" s="23"/>
      <c r="V24" s="24">
        <f t="shared" si="6"/>
        <v>1974</v>
      </c>
      <c r="W24" s="24">
        <f t="shared" si="6"/>
        <v>2141</v>
      </c>
    </row>
    <row r="25" spans="1:23" ht="24" x14ac:dyDescent="0.25">
      <c r="A25" s="13" t="s">
        <v>15</v>
      </c>
      <c r="B25" s="16">
        <v>1</v>
      </c>
      <c r="C25" s="14">
        <v>0</v>
      </c>
      <c r="D25" s="18">
        <v>7910</v>
      </c>
      <c r="E25" s="14">
        <v>200</v>
      </c>
      <c r="F25" s="29">
        <v>1974</v>
      </c>
      <c r="G25" s="29">
        <v>2141</v>
      </c>
      <c r="H25" s="7"/>
      <c r="I25" s="7"/>
      <c r="J25" s="24">
        <f t="shared" si="0"/>
        <v>1974</v>
      </c>
      <c r="K25" s="24">
        <f t="shared" si="1"/>
        <v>2141</v>
      </c>
      <c r="L25" s="52"/>
      <c r="M25" s="52"/>
      <c r="N25" s="24">
        <f t="shared" si="2"/>
        <v>1974</v>
      </c>
      <c r="O25" s="24">
        <f t="shared" si="3"/>
        <v>2141</v>
      </c>
      <c r="P25" s="23"/>
      <c r="Q25" s="23"/>
      <c r="R25" s="24">
        <f t="shared" si="4"/>
        <v>1974</v>
      </c>
      <c r="S25" s="24">
        <f t="shared" si="5"/>
        <v>2141</v>
      </c>
      <c r="T25" s="23"/>
      <c r="U25" s="23"/>
      <c r="V25" s="24">
        <f t="shared" si="6"/>
        <v>1974</v>
      </c>
      <c r="W25" s="24">
        <f t="shared" si="6"/>
        <v>2141</v>
      </c>
    </row>
    <row r="26" spans="1:23" ht="36" x14ac:dyDescent="0.25">
      <c r="A26" s="13" t="s">
        <v>16</v>
      </c>
      <c r="B26" s="16">
        <v>1</v>
      </c>
      <c r="C26" s="14">
        <v>0</v>
      </c>
      <c r="D26" s="18">
        <v>7910</v>
      </c>
      <c r="E26" s="14">
        <v>240</v>
      </c>
      <c r="F26" s="29">
        <v>1974</v>
      </c>
      <c r="G26" s="29">
        <v>2141</v>
      </c>
      <c r="H26" s="7"/>
      <c r="I26" s="7"/>
      <c r="J26" s="24">
        <f t="shared" si="0"/>
        <v>1974</v>
      </c>
      <c r="K26" s="24">
        <f t="shared" si="1"/>
        <v>2141</v>
      </c>
      <c r="L26" s="52"/>
      <c r="M26" s="52"/>
      <c r="N26" s="24">
        <f t="shared" si="2"/>
        <v>1974</v>
      </c>
      <c r="O26" s="24">
        <f t="shared" si="3"/>
        <v>2141</v>
      </c>
      <c r="P26" s="23"/>
      <c r="Q26" s="23"/>
      <c r="R26" s="24">
        <f t="shared" si="4"/>
        <v>1974</v>
      </c>
      <c r="S26" s="24">
        <f t="shared" si="5"/>
        <v>2141</v>
      </c>
      <c r="T26" s="23"/>
      <c r="U26" s="23"/>
      <c r="V26" s="24">
        <f t="shared" si="6"/>
        <v>1974</v>
      </c>
      <c r="W26" s="24">
        <f t="shared" si="6"/>
        <v>2141</v>
      </c>
    </row>
    <row r="27" spans="1:23" ht="24" x14ac:dyDescent="0.25">
      <c r="A27" s="13" t="s">
        <v>47</v>
      </c>
      <c r="B27" s="16">
        <v>1</v>
      </c>
      <c r="C27" s="14">
        <v>0</v>
      </c>
      <c r="D27" s="18">
        <v>8001</v>
      </c>
      <c r="E27" s="14"/>
      <c r="F27" s="29">
        <v>6039.7</v>
      </c>
      <c r="G27" s="29">
        <v>6039.7</v>
      </c>
      <c r="H27" s="7"/>
      <c r="I27" s="7"/>
      <c r="J27" s="24">
        <f t="shared" si="0"/>
        <v>6039.7</v>
      </c>
      <c r="K27" s="24">
        <f t="shared" si="1"/>
        <v>6039.7</v>
      </c>
      <c r="L27" s="52"/>
      <c r="M27" s="52"/>
      <c r="N27" s="24">
        <f t="shared" si="2"/>
        <v>6039.7</v>
      </c>
      <c r="O27" s="24">
        <f t="shared" si="3"/>
        <v>6039.7</v>
      </c>
      <c r="P27" s="23"/>
      <c r="Q27" s="23"/>
      <c r="R27" s="24">
        <f t="shared" si="4"/>
        <v>6039.7</v>
      </c>
      <c r="S27" s="24">
        <f t="shared" si="5"/>
        <v>6039.7</v>
      </c>
      <c r="T27" s="23"/>
      <c r="U27" s="23"/>
      <c r="V27" s="24">
        <f t="shared" si="6"/>
        <v>6039.7</v>
      </c>
      <c r="W27" s="24">
        <f t="shared" si="6"/>
        <v>6039.7</v>
      </c>
    </row>
    <row r="28" spans="1:23" ht="72" x14ac:dyDescent="0.25">
      <c r="A28" s="13" t="s">
        <v>45</v>
      </c>
      <c r="B28" s="16">
        <v>1</v>
      </c>
      <c r="C28" s="14">
        <v>0</v>
      </c>
      <c r="D28" s="18">
        <v>8001</v>
      </c>
      <c r="E28" s="14">
        <v>100</v>
      </c>
      <c r="F28" s="29">
        <v>5803.3</v>
      </c>
      <c r="G28" s="29">
        <v>5803.3</v>
      </c>
      <c r="H28" s="7"/>
      <c r="I28" s="7"/>
      <c r="J28" s="24">
        <f t="shared" si="0"/>
        <v>5803.3</v>
      </c>
      <c r="K28" s="24">
        <f t="shared" si="1"/>
        <v>5803.3</v>
      </c>
      <c r="L28" s="52"/>
      <c r="M28" s="52"/>
      <c r="N28" s="24">
        <f t="shared" si="2"/>
        <v>5803.3</v>
      </c>
      <c r="O28" s="24">
        <f t="shared" si="3"/>
        <v>5803.3</v>
      </c>
      <c r="P28" s="23"/>
      <c r="Q28" s="23"/>
      <c r="R28" s="24">
        <f t="shared" si="4"/>
        <v>5803.3</v>
      </c>
      <c r="S28" s="24">
        <f t="shared" si="5"/>
        <v>5803.3</v>
      </c>
      <c r="T28" s="23"/>
      <c r="U28" s="23"/>
      <c r="V28" s="24">
        <f t="shared" si="6"/>
        <v>5803.3</v>
      </c>
      <c r="W28" s="24">
        <f t="shared" si="6"/>
        <v>5803.3</v>
      </c>
    </row>
    <row r="29" spans="1:23" ht="24" x14ac:dyDescent="0.25">
      <c r="A29" s="13" t="s">
        <v>46</v>
      </c>
      <c r="B29" s="16">
        <v>1</v>
      </c>
      <c r="C29" s="14">
        <v>0</v>
      </c>
      <c r="D29" s="18">
        <v>8001</v>
      </c>
      <c r="E29" s="14">
        <v>120</v>
      </c>
      <c r="F29" s="29">
        <v>5803.3</v>
      </c>
      <c r="G29" s="29">
        <v>5803.3</v>
      </c>
      <c r="H29" s="7"/>
      <c r="I29" s="7"/>
      <c r="J29" s="24">
        <f t="shared" si="0"/>
        <v>5803.3</v>
      </c>
      <c r="K29" s="24">
        <f t="shared" si="1"/>
        <v>5803.3</v>
      </c>
      <c r="L29" s="52"/>
      <c r="M29" s="52"/>
      <c r="N29" s="24">
        <f t="shared" si="2"/>
        <v>5803.3</v>
      </c>
      <c r="O29" s="24">
        <f t="shared" si="3"/>
        <v>5803.3</v>
      </c>
      <c r="P29" s="23"/>
      <c r="Q29" s="23"/>
      <c r="R29" s="24">
        <f t="shared" si="4"/>
        <v>5803.3</v>
      </c>
      <c r="S29" s="24">
        <f t="shared" si="5"/>
        <v>5803.3</v>
      </c>
      <c r="T29" s="23"/>
      <c r="U29" s="23"/>
      <c r="V29" s="24">
        <f t="shared" si="6"/>
        <v>5803.3</v>
      </c>
      <c r="W29" s="24">
        <f t="shared" si="6"/>
        <v>5803.3</v>
      </c>
    </row>
    <row r="30" spans="1:23" ht="24" x14ac:dyDescent="0.25">
      <c r="A30" s="13" t="s">
        <v>15</v>
      </c>
      <c r="B30" s="16">
        <v>1</v>
      </c>
      <c r="C30" s="14">
        <v>0</v>
      </c>
      <c r="D30" s="18">
        <v>8001</v>
      </c>
      <c r="E30" s="14">
        <v>200</v>
      </c>
      <c r="F30" s="29">
        <v>232.8</v>
      </c>
      <c r="G30" s="29">
        <v>232.8</v>
      </c>
      <c r="H30" s="7"/>
      <c r="I30" s="7"/>
      <c r="J30" s="24">
        <f t="shared" si="0"/>
        <v>232.8</v>
      </c>
      <c r="K30" s="24">
        <f t="shared" si="1"/>
        <v>232.8</v>
      </c>
      <c r="L30" s="52"/>
      <c r="M30" s="52"/>
      <c r="N30" s="24">
        <f t="shared" si="2"/>
        <v>232.8</v>
      </c>
      <c r="O30" s="24">
        <f t="shared" si="3"/>
        <v>232.8</v>
      </c>
      <c r="P30" s="23"/>
      <c r="Q30" s="23"/>
      <c r="R30" s="24">
        <f t="shared" si="4"/>
        <v>232.8</v>
      </c>
      <c r="S30" s="24">
        <f t="shared" si="5"/>
        <v>232.8</v>
      </c>
      <c r="T30" s="23"/>
      <c r="U30" s="23"/>
      <c r="V30" s="24">
        <f t="shared" si="6"/>
        <v>232.8</v>
      </c>
      <c r="W30" s="24">
        <f t="shared" si="6"/>
        <v>232.8</v>
      </c>
    </row>
    <row r="31" spans="1:23" ht="36" x14ac:dyDescent="0.25">
      <c r="A31" s="13" t="s">
        <v>16</v>
      </c>
      <c r="B31" s="16">
        <v>1</v>
      </c>
      <c r="C31" s="14">
        <v>0</v>
      </c>
      <c r="D31" s="18">
        <v>8001</v>
      </c>
      <c r="E31" s="14">
        <v>240</v>
      </c>
      <c r="F31" s="29">
        <v>232.8</v>
      </c>
      <c r="G31" s="29">
        <v>232.8</v>
      </c>
      <c r="H31" s="7"/>
      <c r="I31" s="7"/>
      <c r="J31" s="24">
        <f t="shared" si="0"/>
        <v>232.8</v>
      </c>
      <c r="K31" s="24">
        <f t="shared" si="1"/>
        <v>232.8</v>
      </c>
      <c r="L31" s="52"/>
      <c r="M31" s="52"/>
      <c r="N31" s="24">
        <f t="shared" si="2"/>
        <v>232.8</v>
      </c>
      <c r="O31" s="24">
        <f t="shared" si="3"/>
        <v>232.8</v>
      </c>
      <c r="P31" s="23"/>
      <c r="Q31" s="23"/>
      <c r="R31" s="24">
        <f t="shared" si="4"/>
        <v>232.8</v>
      </c>
      <c r="S31" s="24">
        <f t="shared" si="5"/>
        <v>232.8</v>
      </c>
      <c r="T31" s="23"/>
      <c r="U31" s="23"/>
      <c r="V31" s="24">
        <f t="shared" si="6"/>
        <v>232.8</v>
      </c>
      <c r="W31" s="24">
        <f t="shared" si="6"/>
        <v>232.8</v>
      </c>
    </row>
    <row r="32" spans="1:23" x14ac:dyDescent="0.25">
      <c r="A32" s="13" t="s">
        <v>48</v>
      </c>
      <c r="B32" s="16">
        <v>1</v>
      </c>
      <c r="C32" s="14">
        <v>0</v>
      </c>
      <c r="D32" s="18">
        <v>8001</v>
      </c>
      <c r="E32" s="14">
        <v>800</v>
      </c>
      <c r="F32" s="29">
        <v>3.6</v>
      </c>
      <c r="G32" s="29">
        <v>3.6</v>
      </c>
      <c r="H32" s="7"/>
      <c r="I32" s="7"/>
      <c r="J32" s="24">
        <f t="shared" si="0"/>
        <v>3.6</v>
      </c>
      <c r="K32" s="24">
        <f t="shared" si="1"/>
        <v>3.6</v>
      </c>
      <c r="L32" s="52"/>
      <c r="M32" s="52"/>
      <c r="N32" s="24">
        <f t="shared" si="2"/>
        <v>3.6</v>
      </c>
      <c r="O32" s="24">
        <f t="shared" si="3"/>
        <v>3.6</v>
      </c>
      <c r="P32" s="23"/>
      <c r="Q32" s="23"/>
      <c r="R32" s="24">
        <f t="shared" si="4"/>
        <v>3.6</v>
      </c>
      <c r="S32" s="24">
        <f t="shared" si="5"/>
        <v>3.6</v>
      </c>
      <c r="T32" s="23"/>
      <c r="U32" s="23"/>
      <c r="V32" s="24">
        <f t="shared" si="6"/>
        <v>3.6</v>
      </c>
      <c r="W32" s="24">
        <f t="shared" si="6"/>
        <v>3.6</v>
      </c>
    </row>
    <row r="33" spans="1:23" ht="24" customHeight="1" x14ac:dyDescent="0.25">
      <c r="A33" s="13" t="s">
        <v>49</v>
      </c>
      <c r="B33" s="16">
        <v>1</v>
      </c>
      <c r="C33" s="14">
        <v>0</v>
      </c>
      <c r="D33" s="18">
        <v>8001</v>
      </c>
      <c r="E33" s="14">
        <v>850</v>
      </c>
      <c r="F33" s="29">
        <v>3.6</v>
      </c>
      <c r="G33" s="29">
        <v>3.6</v>
      </c>
      <c r="H33" s="7"/>
      <c r="I33" s="7"/>
      <c r="J33" s="24">
        <f t="shared" si="0"/>
        <v>3.6</v>
      </c>
      <c r="K33" s="24">
        <f t="shared" si="1"/>
        <v>3.6</v>
      </c>
      <c r="L33" s="52"/>
      <c r="M33" s="52"/>
      <c r="N33" s="24">
        <f t="shared" si="2"/>
        <v>3.6</v>
      </c>
      <c r="O33" s="24">
        <f t="shared" si="3"/>
        <v>3.6</v>
      </c>
      <c r="P33" s="23"/>
      <c r="Q33" s="23"/>
      <c r="R33" s="24">
        <f t="shared" si="4"/>
        <v>3.6</v>
      </c>
      <c r="S33" s="24">
        <f t="shared" si="5"/>
        <v>3.6</v>
      </c>
      <c r="T33" s="23"/>
      <c r="U33" s="23"/>
      <c r="V33" s="24">
        <f t="shared" si="6"/>
        <v>3.6</v>
      </c>
      <c r="W33" s="24">
        <f t="shared" si="6"/>
        <v>3.6</v>
      </c>
    </row>
    <row r="34" spans="1:23" ht="36" x14ac:dyDescent="0.25">
      <c r="A34" s="13" t="s">
        <v>153</v>
      </c>
      <c r="B34" s="16">
        <v>1</v>
      </c>
      <c r="C34" s="14">
        <v>0</v>
      </c>
      <c r="D34" s="18">
        <v>8221</v>
      </c>
      <c r="E34" s="14"/>
      <c r="F34" s="29">
        <v>182</v>
      </c>
      <c r="G34" s="29">
        <v>182</v>
      </c>
      <c r="H34" s="7"/>
      <c r="I34" s="7"/>
      <c r="J34" s="24">
        <f t="shared" si="0"/>
        <v>182</v>
      </c>
      <c r="K34" s="24">
        <f t="shared" si="1"/>
        <v>182</v>
      </c>
      <c r="L34" s="52"/>
      <c r="M34" s="52"/>
      <c r="N34" s="24">
        <f t="shared" si="2"/>
        <v>182</v>
      </c>
      <c r="O34" s="24">
        <f t="shared" si="3"/>
        <v>182</v>
      </c>
      <c r="P34" s="23"/>
      <c r="Q34" s="23"/>
      <c r="R34" s="24">
        <f t="shared" si="4"/>
        <v>182</v>
      </c>
      <c r="S34" s="24">
        <f t="shared" si="5"/>
        <v>182</v>
      </c>
      <c r="T34" s="23"/>
      <c r="U34" s="23"/>
      <c r="V34" s="24">
        <f t="shared" si="6"/>
        <v>182</v>
      </c>
      <c r="W34" s="24">
        <f t="shared" si="6"/>
        <v>182</v>
      </c>
    </row>
    <row r="35" spans="1:23" x14ac:dyDescent="0.25">
      <c r="A35" s="13" t="s">
        <v>48</v>
      </c>
      <c r="B35" s="16">
        <v>1</v>
      </c>
      <c r="C35" s="14">
        <v>0</v>
      </c>
      <c r="D35" s="18">
        <v>8221</v>
      </c>
      <c r="E35" s="14">
        <v>800</v>
      </c>
      <c r="F35" s="29">
        <v>182</v>
      </c>
      <c r="G35" s="29">
        <v>182</v>
      </c>
      <c r="H35" s="7"/>
      <c r="I35" s="7"/>
      <c r="J35" s="24">
        <f t="shared" si="0"/>
        <v>182</v>
      </c>
      <c r="K35" s="24">
        <f t="shared" si="1"/>
        <v>182</v>
      </c>
      <c r="L35" s="52"/>
      <c r="M35" s="52"/>
      <c r="N35" s="24">
        <f t="shared" si="2"/>
        <v>182</v>
      </c>
      <c r="O35" s="24">
        <f t="shared" si="3"/>
        <v>182</v>
      </c>
      <c r="P35" s="23"/>
      <c r="Q35" s="23"/>
      <c r="R35" s="24">
        <f t="shared" si="4"/>
        <v>182</v>
      </c>
      <c r="S35" s="24">
        <f t="shared" si="5"/>
        <v>182</v>
      </c>
      <c r="T35" s="23"/>
      <c r="U35" s="23"/>
      <c r="V35" s="24">
        <f t="shared" si="6"/>
        <v>182</v>
      </c>
      <c r="W35" s="24">
        <f t="shared" si="6"/>
        <v>182</v>
      </c>
    </row>
    <row r="36" spans="1:23" ht="48" x14ac:dyDescent="0.25">
      <c r="A36" s="59" t="s">
        <v>151</v>
      </c>
      <c r="B36" s="60">
        <v>1</v>
      </c>
      <c r="C36" s="61">
        <v>0</v>
      </c>
      <c r="D36" s="62">
        <v>8221</v>
      </c>
      <c r="E36" s="61">
        <v>810</v>
      </c>
      <c r="F36" s="63">
        <v>182</v>
      </c>
      <c r="G36" s="63">
        <v>182</v>
      </c>
      <c r="H36" s="36"/>
      <c r="I36" s="36"/>
      <c r="J36" s="39">
        <f t="shared" si="0"/>
        <v>182</v>
      </c>
      <c r="K36" s="39">
        <f t="shared" si="1"/>
        <v>182</v>
      </c>
      <c r="L36" s="58"/>
      <c r="M36" s="58"/>
      <c r="N36" s="39">
        <f t="shared" si="2"/>
        <v>182</v>
      </c>
      <c r="O36" s="39">
        <f t="shared" si="3"/>
        <v>182</v>
      </c>
      <c r="P36" s="23"/>
      <c r="Q36" s="23"/>
      <c r="R36" s="24">
        <f t="shared" si="4"/>
        <v>182</v>
      </c>
      <c r="S36" s="24">
        <f t="shared" si="5"/>
        <v>182</v>
      </c>
      <c r="T36" s="23"/>
      <c r="U36" s="23"/>
      <c r="V36" s="24">
        <f t="shared" si="6"/>
        <v>182</v>
      </c>
      <c r="W36" s="24">
        <f t="shared" si="6"/>
        <v>182</v>
      </c>
    </row>
    <row r="37" spans="1:23" ht="24" x14ac:dyDescent="0.25">
      <c r="A37" s="59" t="s">
        <v>154</v>
      </c>
      <c r="B37" s="60">
        <v>1</v>
      </c>
      <c r="C37" s="61">
        <v>0</v>
      </c>
      <c r="D37" s="62">
        <v>8222</v>
      </c>
      <c r="E37" s="61"/>
      <c r="F37" s="63">
        <v>18</v>
      </c>
      <c r="G37" s="63">
        <v>18</v>
      </c>
      <c r="H37" s="36"/>
      <c r="I37" s="36"/>
      <c r="J37" s="39">
        <f t="shared" si="0"/>
        <v>18</v>
      </c>
      <c r="K37" s="39">
        <f t="shared" si="1"/>
        <v>18</v>
      </c>
      <c r="L37" s="58"/>
      <c r="M37" s="58"/>
      <c r="N37" s="39">
        <f t="shared" si="2"/>
        <v>18</v>
      </c>
      <c r="O37" s="39">
        <f t="shared" si="3"/>
        <v>18</v>
      </c>
      <c r="P37" s="23"/>
      <c r="Q37" s="23"/>
      <c r="R37" s="24">
        <f t="shared" si="4"/>
        <v>18</v>
      </c>
      <c r="S37" s="24">
        <f t="shared" si="5"/>
        <v>18</v>
      </c>
      <c r="T37" s="23"/>
      <c r="U37" s="23"/>
      <c r="V37" s="24">
        <f t="shared" si="6"/>
        <v>18</v>
      </c>
      <c r="W37" s="24">
        <f t="shared" si="6"/>
        <v>18</v>
      </c>
    </row>
    <row r="38" spans="1:23" ht="24" x14ac:dyDescent="0.25">
      <c r="A38" s="59" t="s">
        <v>15</v>
      </c>
      <c r="B38" s="60">
        <v>1</v>
      </c>
      <c r="C38" s="61">
        <v>0</v>
      </c>
      <c r="D38" s="62">
        <v>8222</v>
      </c>
      <c r="E38" s="61">
        <v>200</v>
      </c>
      <c r="F38" s="63">
        <v>18</v>
      </c>
      <c r="G38" s="63">
        <v>18</v>
      </c>
      <c r="H38" s="36"/>
      <c r="I38" s="36"/>
      <c r="J38" s="39">
        <f t="shared" si="0"/>
        <v>18</v>
      </c>
      <c r="K38" s="39">
        <f t="shared" si="1"/>
        <v>18</v>
      </c>
      <c r="L38" s="58"/>
      <c r="M38" s="58"/>
      <c r="N38" s="39">
        <f t="shared" si="2"/>
        <v>18</v>
      </c>
      <c r="O38" s="39">
        <f t="shared" si="3"/>
        <v>18</v>
      </c>
      <c r="P38" s="23"/>
      <c r="Q38" s="23"/>
      <c r="R38" s="24">
        <f t="shared" si="4"/>
        <v>18</v>
      </c>
      <c r="S38" s="24">
        <f t="shared" si="5"/>
        <v>18</v>
      </c>
      <c r="T38" s="23"/>
      <c r="U38" s="23"/>
      <c r="V38" s="24">
        <f t="shared" si="6"/>
        <v>18</v>
      </c>
      <c r="W38" s="24">
        <f t="shared" si="6"/>
        <v>18</v>
      </c>
    </row>
    <row r="39" spans="1:23" ht="36" x14ac:dyDescent="0.25">
      <c r="A39" s="59" t="s">
        <v>16</v>
      </c>
      <c r="B39" s="60">
        <v>1</v>
      </c>
      <c r="C39" s="61">
        <v>0</v>
      </c>
      <c r="D39" s="62">
        <v>8222</v>
      </c>
      <c r="E39" s="61">
        <v>240</v>
      </c>
      <c r="F39" s="63">
        <v>18</v>
      </c>
      <c r="G39" s="63">
        <v>18</v>
      </c>
      <c r="H39" s="36"/>
      <c r="I39" s="36"/>
      <c r="J39" s="39">
        <f t="shared" si="0"/>
        <v>18</v>
      </c>
      <c r="K39" s="39">
        <f t="shared" si="1"/>
        <v>18</v>
      </c>
      <c r="L39" s="58"/>
      <c r="M39" s="58"/>
      <c r="N39" s="39">
        <f t="shared" si="2"/>
        <v>18</v>
      </c>
      <c r="O39" s="39">
        <f t="shared" si="3"/>
        <v>18</v>
      </c>
      <c r="P39" s="23"/>
      <c r="Q39" s="23"/>
      <c r="R39" s="24">
        <f t="shared" si="4"/>
        <v>18</v>
      </c>
      <c r="S39" s="24">
        <f t="shared" si="5"/>
        <v>18</v>
      </c>
      <c r="T39" s="23"/>
      <c r="U39" s="23"/>
      <c r="V39" s="24">
        <f t="shared" si="6"/>
        <v>18</v>
      </c>
      <c r="W39" s="24">
        <f t="shared" si="6"/>
        <v>18</v>
      </c>
    </row>
    <row r="40" spans="1:23" ht="48" x14ac:dyDescent="0.25">
      <c r="A40" s="59" t="s">
        <v>157</v>
      </c>
      <c r="B40" s="60">
        <v>1</v>
      </c>
      <c r="C40" s="61">
        <v>0</v>
      </c>
      <c r="D40" s="62">
        <v>8321</v>
      </c>
      <c r="E40" s="61"/>
      <c r="F40" s="63">
        <v>11664</v>
      </c>
      <c r="G40" s="63">
        <v>9356</v>
      </c>
      <c r="H40" s="36"/>
      <c r="I40" s="36"/>
      <c r="J40" s="39">
        <f t="shared" si="0"/>
        <v>11664</v>
      </c>
      <c r="K40" s="39">
        <f t="shared" si="1"/>
        <v>9356</v>
      </c>
      <c r="L40" s="58"/>
      <c r="M40" s="58"/>
      <c r="N40" s="39">
        <f t="shared" si="2"/>
        <v>11664</v>
      </c>
      <c r="O40" s="39">
        <f t="shared" si="3"/>
        <v>9356</v>
      </c>
      <c r="P40" s="23"/>
      <c r="Q40" s="23"/>
      <c r="R40" s="24">
        <f t="shared" si="4"/>
        <v>11664</v>
      </c>
      <c r="S40" s="24">
        <f t="shared" si="5"/>
        <v>9356</v>
      </c>
      <c r="T40" s="23"/>
      <c r="U40" s="23"/>
      <c r="V40" s="24">
        <f t="shared" si="6"/>
        <v>11664</v>
      </c>
      <c r="W40" s="24">
        <f t="shared" si="6"/>
        <v>9356</v>
      </c>
    </row>
    <row r="41" spans="1:23" ht="24" x14ac:dyDescent="0.25">
      <c r="A41" s="59" t="s">
        <v>15</v>
      </c>
      <c r="B41" s="60">
        <v>1</v>
      </c>
      <c r="C41" s="61">
        <v>0</v>
      </c>
      <c r="D41" s="62">
        <v>8321</v>
      </c>
      <c r="E41" s="61">
        <v>200</v>
      </c>
      <c r="F41" s="63">
        <v>11664</v>
      </c>
      <c r="G41" s="63">
        <v>9356</v>
      </c>
      <c r="H41" s="36"/>
      <c r="I41" s="36"/>
      <c r="J41" s="39">
        <f t="shared" si="0"/>
        <v>11664</v>
      </c>
      <c r="K41" s="39">
        <f t="shared" si="1"/>
        <v>9356</v>
      </c>
      <c r="L41" s="58"/>
      <c r="M41" s="58"/>
      <c r="N41" s="39">
        <f t="shared" si="2"/>
        <v>11664</v>
      </c>
      <c r="O41" s="39">
        <f t="shared" si="3"/>
        <v>9356</v>
      </c>
      <c r="P41" s="23"/>
      <c r="Q41" s="23"/>
      <c r="R41" s="24">
        <f t="shared" si="4"/>
        <v>11664</v>
      </c>
      <c r="S41" s="24">
        <f t="shared" si="5"/>
        <v>9356</v>
      </c>
      <c r="T41" s="23"/>
      <c r="U41" s="23"/>
      <c r="V41" s="24">
        <f t="shared" si="6"/>
        <v>11664</v>
      </c>
      <c r="W41" s="24">
        <f t="shared" si="6"/>
        <v>9356</v>
      </c>
    </row>
    <row r="42" spans="1:23" ht="36" x14ac:dyDescent="0.25">
      <c r="A42" s="59" t="s">
        <v>16</v>
      </c>
      <c r="B42" s="60">
        <v>1</v>
      </c>
      <c r="C42" s="61">
        <v>0</v>
      </c>
      <c r="D42" s="62">
        <v>8321</v>
      </c>
      <c r="E42" s="61">
        <v>240</v>
      </c>
      <c r="F42" s="63">
        <v>11664</v>
      </c>
      <c r="G42" s="63">
        <v>9356</v>
      </c>
      <c r="H42" s="36"/>
      <c r="I42" s="36"/>
      <c r="J42" s="39">
        <f t="shared" si="0"/>
        <v>11664</v>
      </c>
      <c r="K42" s="39">
        <f t="shared" si="1"/>
        <v>9356</v>
      </c>
      <c r="L42" s="58"/>
      <c r="M42" s="58"/>
      <c r="N42" s="39">
        <f t="shared" si="2"/>
        <v>11664</v>
      </c>
      <c r="O42" s="39">
        <f t="shared" si="3"/>
        <v>9356</v>
      </c>
      <c r="P42" s="23"/>
      <c r="Q42" s="23"/>
      <c r="R42" s="24">
        <f t="shared" si="4"/>
        <v>11664</v>
      </c>
      <c r="S42" s="24">
        <f t="shared" si="5"/>
        <v>9356</v>
      </c>
      <c r="T42" s="23"/>
      <c r="U42" s="23"/>
      <c r="V42" s="24">
        <f t="shared" si="6"/>
        <v>11664</v>
      </c>
      <c r="W42" s="24">
        <f t="shared" si="6"/>
        <v>9356</v>
      </c>
    </row>
    <row r="43" spans="1:23" ht="48" x14ac:dyDescent="0.25">
      <c r="A43" s="59" t="s">
        <v>158</v>
      </c>
      <c r="B43" s="60">
        <v>1</v>
      </c>
      <c r="C43" s="61">
        <v>0</v>
      </c>
      <c r="D43" s="62">
        <v>8231</v>
      </c>
      <c r="E43" s="61"/>
      <c r="F43" s="63">
        <v>128</v>
      </c>
      <c r="G43" s="63">
        <v>128</v>
      </c>
      <c r="H43" s="36"/>
      <c r="I43" s="36"/>
      <c r="J43" s="39">
        <f t="shared" si="0"/>
        <v>128</v>
      </c>
      <c r="K43" s="39">
        <f t="shared" si="1"/>
        <v>128</v>
      </c>
      <c r="L43" s="58"/>
      <c r="M43" s="58"/>
      <c r="N43" s="39">
        <f t="shared" si="2"/>
        <v>128</v>
      </c>
      <c r="O43" s="39">
        <f t="shared" si="3"/>
        <v>128</v>
      </c>
      <c r="P43" s="23"/>
      <c r="Q43" s="23"/>
      <c r="R43" s="24">
        <f t="shared" si="4"/>
        <v>128</v>
      </c>
      <c r="S43" s="24">
        <f t="shared" si="5"/>
        <v>128</v>
      </c>
      <c r="T43" s="23"/>
      <c r="U43" s="23"/>
      <c r="V43" s="24">
        <f t="shared" si="6"/>
        <v>128</v>
      </c>
      <c r="W43" s="24">
        <f t="shared" si="6"/>
        <v>128</v>
      </c>
    </row>
    <row r="44" spans="1:23" x14ac:dyDescent="0.25">
      <c r="A44" s="59" t="s">
        <v>48</v>
      </c>
      <c r="B44" s="60">
        <v>1</v>
      </c>
      <c r="C44" s="61">
        <v>0</v>
      </c>
      <c r="D44" s="62">
        <v>8231</v>
      </c>
      <c r="E44" s="61">
        <v>800</v>
      </c>
      <c r="F44" s="63">
        <v>128</v>
      </c>
      <c r="G44" s="63">
        <v>128</v>
      </c>
      <c r="H44" s="36"/>
      <c r="I44" s="36"/>
      <c r="J44" s="39">
        <f t="shared" si="0"/>
        <v>128</v>
      </c>
      <c r="K44" s="39">
        <f t="shared" si="1"/>
        <v>128</v>
      </c>
      <c r="L44" s="58"/>
      <c r="M44" s="58"/>
      <c r="N44" s="39">
        <f t="shared" si="2"/>
        <v>128</v>
      </c>
      <c r="O44" s="39">
        <f t="shared" si="3"/>
        <v>128</v>
      </c>
      <c r="P44" s="23"/>
      <c r="Q44" s="23"/>
      <c r="R44" s="24">
        <f t="shared" si="4"/>
        <v>128</v>
      </c>
      <c r="S44" s="24">
        <f t="shared" si="5"/>
        <v>128</v>
      </c>
      <c r="T44" s="23"/>
      <c r="U44" s="23"/>
      <c r="V44" s="24">
        <f t="shared" si="6"/>
        <v>128</v>
      </c>
      <c r="W44" s="24">
        <f t="shared" si="6"/>
        <v>128</v>
      </c>
    </row>
    <row r="45" spans="1:23" ht="48" x14ac:dyDescent="0.25">
      <c r="A45" s="59" t="s">
        <v>151</v>
      </c>
      <c r="B45" s="60">
        <v>1</v>
      </c>
      <c r="C45" s="61">
        <v>0</v>
      </c>
      <c r="D45" s="62">
        <v>8231</v>
      </c>
      <c r="E45" s="61">
        <v>810</v>
      </c>
      <c r="F45" s="63">
        <v>128</v>
      </c>
      <c r="G45" s="63">
        <v>128</v>
      </c>
      <c r="H45" s="36"/>
      <c r="I45" s="36"/>
      <c r="J45" s="39">
        <f t="shared" si="0"/>
        <v>128</v>
      </c>
      <c r="K45" s="39">
        <f t="shared" si="1"/>
        <v>128</v>
      </c>
      <c r="L45" s="58"/>
      <c r="M45" s="58"/>
      <c r="N45" s="39">
        <f t="shared" si="2"/>
        <v>128</v>
      </c>
      <c r="O45" s="39">
        <f t="shared" si="3"/>
        <v>128</v>
      </c>
      <c r="P45" s="23"/>
      <c r="Q45" s="23"/>
      <c r="R45" s="24">
        <f t="shared" si="4"/>
        <v>128</v>
      </c>
      <c r="S45" s="24">
        <f t="shared" si="5"/>
        <v>128</v>
      </c>
      <c r="T45" s="23"/>
      <c r="U45" s="23"/>
      <c r="V45" s="24">
        <f t="shared" si="6"/>
        <v>128</v>
      </c>
      <c r="W45" s="24">
        <f t="shared" si="6"/>
        <v>128</v>
      </c>
    </row>
    <row r="46" spans="1:23" ht="24" x14ac:dyDescent="0.25">
      <c r="A46" s="59" t="s">
        <v>159</v>
      </c>
      <c r="B46" s="60">
        <v>1</v>
      </c>
      <c r="C46" s="61">
        <v>0</v>
      </c>
      <c r="D46" s="62">
        <v>8232</v>
      </c>
      <c r="E46" s="61"/>
      <c r="F46" s="63">
        <v>10.9</v>
      </c>
      <c r="G46" s="63">
        <v>10.9</v>
      </c>
      <c r="H46" s="36"/>
      <c r="I46" s="36"/>
      <c r="J46" s="39">
        <f t="shared" si="0"/>
        <v>10.9</v>
      </c>
      <c r="K46" s="39">
        <f t="shared" si="1"/>
        <v>10.9</v>
      </c>
      <c r="L46" s="58"/>
      <c r="M46" s="58"/>
      <c r="N46" s="39">
        <f t="shared" si="2"/>
        <v>10.9</v>
      </c>
      <c r="O46" s="39">
        <f t="shared" si="3"/>
        <v>10.9</v>
      </c>
      <c r="P46" s="23"/>
      <c r="Q46" s="23"/>
      <c r="R46" s="24">
        <f t="shared" si="4"/>
        <v>10.9</v>
      </c>
      <c r="S46" s="24">
        <f t="shared" si="5"/>
        <v>10.9</v>
      </c>
      <c r="T46" s="23"/>
      <c r="U46" s="23"/>
      <c r="V46" s="24">
        <f t="shared" si="6"/>
        <v>10.9</v>
      </c>
      <c r="W46" s="24">
        <f t="shared" si="6"/>
        <v>10.9</v>
      </c>
    </row>
    <row r="47" spans="1:23" x14ac:dyDescent="0.25">
      <c r="A47" s="59" t="s">
        <v>48</v>
      </c>
      <c r="B47" s="60">
        <v>1</v>
      </c>
      <c r="C47" s="61">
        <v>0</v>
      </c>
      <c r="D47" s="62">
        <v>8232</v>
      </c>
      <c r="E47" s="61">
        <v>800</v>
      </c>
      <c r="F47" s="63">
        <v>10.9</v>
      </c>
      <c r="G47" s="63">
        <v>10.9</v>
      </c>
      <c r="H47" s="36"/>
      <c r="I47" s="36"/>
      <c r="J47" s="39">
        <f t="shared" si="0"/>
        <v>10.9</v>
      </c>
      <c r="K47" s="39">
        <f t="shared" si="1"/>
        <v>10.9</v>
      </c>
      <c r="L47" s="58"/>
      <c r="M47" s="58"/>
      <c r="N47" s="39">
        <f t="shared" si="2"/>
        <v>10.9</v>
      </c>
      <c r="O47" s="39">
        <f t="shared" si="3"/>
        <v>10.9</v>
      </c>
      <c r="P47" s="23"/>
      <c r="Q47" s="23"/>
      <c r="R47" s="24">
        <f t="shared" si="4"/>
        <v>10.9</v>
      </c>
      <c r="S47" s="24">
        <f t="shared" si="5"/>
        <v>10.9</v>
      </c>
      <c r="T47" s="23"/>
      <c r="U47" s="23"/>
      <c r="V47" s="24">
        <f t="shared" si="6"/>
        <v>10.9</v>
      </c>
      <c r="W47" s="24">
        <f t="shared" si="6"/>
        <v>10.9</v>
      </c>
    </row>
    <row r="48" spans="1:23" ht="48" x14ac:dyDescent="0.25">
      <c r="A48" s="59" t="s">
        <v>151</v>
      </c>
      <c r="B48" s="60">
        <v>1</v>
      </c>
      <c r="C48" s="61">
        <v>0</v>
      </c>
      <c r="D48" s="62">
        <v>8232</v>
      </c>
      <c r="E48" s="61">
        <v>810</v>
      </c>
      <c r="F48" s="63">
        <v>10.9</v>
      </c>
      <c r="G48" s="63">
        <v>10.9</v>
      </c>
      <c r="H48" s="36"/>
      <c r="I48" s="36"/>
      <c r="J48" s="39">
        <f t="shared" si="0"/>
        <v>10.9</v>
      </c>
      <c r="K48" s="39">
        <f t="shared" si="1"/>
        <v>10.9</v>
      </c>
      <c r="L48" s="58"/>
      <c r="M48" s="58"/>
      <c r="N48" s="39">
        <f t="shared" si="2"/>
        <v>10.9</v>
      </c>
      <c r="O48" s="39">
        <f t="shared" si="3"/>
        <v>10.9</v>
      </c>
      <c r="P48" s="23"/>
      <c r="Q48" s="23"/>
      <c r="R48" s="24">
        <f t="shared" si="4"/>
        <v>10.9</v>
      </c>
      <c r="S48" s="24">
        <f t="shared" si="5"/>
        <v>10.9</v>
      </c>
      <c r="T48" s="23"/>
      <c r="U48" s="23"/>
      <c r="V48" s="24">
        <f t="shared" si="6"/>
        <v>10.9</v>
      </c>
      <c r="W48" s="24">
        <f t="shared" si="6"/>
        <v>10.9</v>
      </c>
    </row>
    <row r="49" spans="1:23" ht="90" customHeight="1" x14ac:dyDescent="0.25">
      <c r="A49" s="79" t="s">
        <v>13</v>
      </c>
      <c r="B49" s="80">
        <v>2</v>
      </c>
      <c r="C49" s="81">
        <v>0</v>
      </c>
      <c r="D49" s="82">
        <v>0</v>
      </c>
      <c r="E49" s="81"/>
      <c r="F49" s="83">
        <v>19026.8</v>
      </c>
      <c r="G49" s="83">
        <v>50717.3</v>
      </c>
      <c r="H49" s="70"/>
      <c r="I49" s="70"/>
      <c r="J49" s="73">
        <f t="shared" si="0"/>
        <v>19026.8</v>
      </c>
      <c r="K49" s="73">
        <f t="shared" si="1"/>
        <v>50717.3</v>
      </c>
      <c r="L49" s="84"/>
      <c r="M49" s="84"/>
      <c r="N49" s="73">
        <f t="shared" si="2"/>
        <v>19026.8</v>
      </c>
      <c r="O49" s="73">
        <f t="shared" si="3"/>
        <v>50717.3</v>
      </c>
      <c r="P49" s="23"/>
      <c r="Q49" s="23"/>
      <c r="R49" s="25">
        <f t="shared" si="4"/>
        <v>19026.8</v>
      </c>
      <c r="S49" s="25">
        <f t="shared" si="5"/>
        <v>50717.3</v>
      </c>
      <c r="T49" s="23"/>
      <c r="U49" s="23"/>
      <c r="V49" s="25">
        <f t="shared" si="6"/>
        <v>19026.8</v>
      </c>
      <c r="W49" s="25">
        <f t="shared" si="6"/>
        <v>50717.3</v>
      </c>
    </row>
    <row r="50" spans="1:23" ht="65.25" customHeight="1" x14ac:dyDescent="0.25">
      <c r="A50" s="59" t="s">
        <v>44</v>
      </c>
      <c r="B50" s="60">
        <v>2</v>
      </c>
      <c r="C50" s="61">
        <v>0</v>
      </c>
      <c r="D50" s="62">
        <v>4899</v>
      </c>
      <c r="E50" s="61"/>
      <c r="F50" s="63">
        <v>486.4</v>
      </c>
      <c r="G50" s="63">
        <v>0</v>
      </c>
      <c r="H50" s="36"/>
      <c r="I50" s="36"/>
      <c r="J50" s="39">
        <f t="shared" si="0"/>
        <v>486.4</v>
      </c>
      <c r="K50" s="39">
        <f t="shared" si="1"/>
        <v>0</v>
      </c>
      <c r="L50" s="58"/>
      <c r="M50" s="58"/>
      <c r="N50" s="39">
        <f t="shared" si="2"/>
        <v>486.4</v>
      </c>
      <c r="O50" s="39">
        <f t="shared" si="3"/>
        <v>0</v>
      </c>
      <c r="P50" s="23"/>
      <c r="Q50" s="23"/>
      <c r="R50" s="24">
        <f t="shared" si="4"/>
        <v>486.4</v>
      </c>
      <c r="S50" s="24">
        <f t="shared" si="5"/>
        <v>0</v>
      </c>
      <c r="T50" s="23"/>
      <c r="U50" s="23"/>
      <c r="V50" s="24">
        <f t="shared" si="6"/>
        <v>486.4</v>
      </c>
      <c r="W50" s="24">
        <f t="shared" si="6"/>
        <v>0</v>
      </c>
    </row>
    <row r="51" spans="1:23" ht="72" x14ac:dyDescent="0.25">
      <c r="A51" s="59" t="s">
        <v>45</v>
      </c>
      <c r="B51" s="60">
        <v>2</v>
      </c>
      <c r="C51" s="61">
        <v>0</v>
      </c>
      <c r="D51" s="62">
        <v>4899</v>
      </c>
      <c r="E51" s="61">
        <v>100</v>
      </c>
      <c r="F51" s="63">
        <v>478.6</v>
      </c>
      <c r="G51" s="63">
        <v>0</v>
      </c>
      <c r="H51" s="36"/>
      <c r="I51" s="36"/>
      <c r="J51" s="39">
        <f t="shared" si="0"/>
        <v>478.6</v>
      </c>
      <c r="K51" s="39">
        <f t="shared" si="1"/>
        <v>0</v>
      </c>
      <c r="L51" s="58"/>
      <c r="M51" s="58"/>
      <c r="N51" s="39">
        <f t="shared" si="2"/>
        <v>478.6</v>
      </c>
      <c r="O51" s="39">
        <f t="shared" si="3"/>
        <v>0</v>
      </c>
      <c r="P51" s="23"/>
      <c r="Q51" s="23"/>
      <c r="R51" s="24">
        <f t="shared" si="4"/>
        <v>478.6</v>
      </c>
      <c r="S51" s="24">
        <f t="shared" si="5"/>
        <v>0</v>
      </c>
      <c r="T51" s="23"/>
      <c r="U51" s="23"/>
      <c r="V51" s="24">
        <f t="shared" si="6"/>
        <v>478.6</v>
      </c>
      <c r="W51" s="24">
        <f t="shared" si="6"/>
        <v>0</v>
      </c>
    </row>
    <row r="52" spans="1:23" ht="24" x14ac:dyDescent="0.25">
      <c r="A52" s="59" t="s">
        <v>46</v>
      </c>
      <c r="B52" s="60">
        <v>2</v>
      </c>
      <c r="C52" s="61">
        <v>0</v>
      </c>
      <c r="D52" s="62">
        <v>4899</v>
      </c>
      <c r="E52" s="61">
        <v>120</v>
      </c>
      <c r="F52" s="63">
        <v>478.6</v>
      </c>
      <c r="G52" s="63">
        <v>0</v>
      </c>
      <c r="H52" s="36"/>
      <c r="I52" s="36"/>
      <c r="J52" s="39">
        <f t="shared" si="0"/>
        <v>478.6</v>
      </c>
      <c r="K52" s="39">
        <f t="shared" si="1"/>
        <v>0</v>
      </c>
      <c r="L52" s="58"/>
      <c r="M52" s="58"/>
      <c r="N52" s="39">
        <f t="shared" si="2"/>
        <v>478.6</v>
      </c>
      <c r="O52" s="39">
        <f t="shared" si="3"/>
        <v>0</v>
      </c>
      <c r="P52" s="23"/>
      <c r="Q52" s="23"/>
      <c r="R52" s="24">
        <f t="shared" si="4"/>
        <v>478.6</v>
      </c>
      <c r="S52" s="24">
        <f t="shared" si="5"/>
        <v>0</v>
      </c>
      <c r="T52" s="23"/>
      <c r="U52" s="23"/>
      <c r="V52" s="24">
        <f t="shared" si="6"/>
        <v>478.6</v>
      </c>
      <c r="W52" s="24">
        <f t="shared" si="6"/>
        <v>0</v>
      </c>
    </row>
    <row r="53" spans="1:23" ht="24" x14ac:dyDescent="0.25">
      <c r="A53" s="59" t="s">
        <v>15</v>
      </c>
      <c r="B53" s="60">
        <v>2</v>
      </c>
      <c r="C53" s="61">
        <v>0</v>
      </c>
      <c r="D53" s="62">
        <v>4899</v>
      </c>
      <c r="E53" s="61">
        <v>200</v>
      </c>
      <c r="F53" s="63">
        <v>7.8</v>
      </c>
      <c r="G53" s="63">
        <v>0</v>
      </c>
      <c r="H53" s="36"/>
      <c r="I53" s="36"/>
      <c r="J53" s="39">
        <f t="shared" si="0"/>
        <v>7.8</v>
      </c>
      <c r="K53" s="39">
        <f t="shared" si="1"/>
        <v>0</v>
      </c>
      <c r="L53" s="58"/>
      <c r="M53" s="58"/>
      <c r="N53" s="39">
        <f t="shared" si="2"/>
        <v>7.8</v>
      </c>
      <c r="O53" s="39">
        <f t="shared" si="3"/>
        <v>0</v>
      </c>
      <c r="P53" s="23"/>
      <c r="Q53" s="23"/>
      <c r="R53" s="24">
        <f t="shared" si="4"/>
        <v>7.8</v>
      </c>
      <c r="S53" s="24">
        <f t="shared" si="5"/>
        <v>0</v>
      </c>
      <c r="T53" s="23"/>
      <c r="U53" s="23"/>
      <c r="V53" s="24">
        <f t="shared" si="6"/>
        <v>7.8</v>
      </c>
      <c r="W53" s="24">
        <f t="shared" si="6"/>
        <v>0</v>
      </c>
    </row>
    <row r="54" spans="1:23" ht="36" x14ac:dyDescent="0.25">
      <c r="A54" s="59" t="s">
        <v>16</v>
      </c>
      <c r="B54" s="60">
        <v>2</v>
      </c>
      <c r="C54" s="61">
        <v>0</v>
      </c>
      <c r="D54" s="62">
        <v>4899</v>
      </c>
      <c r="E54" s="61">
        <v>240</v>
      </c>
      <c r="F54" s="63">
        <v>7.8</v>
      </c>
      <c r="G54" s="63">
        <v>0</v>
      </c>
      <c r="H54" s="36"/>
      <c r="I54" s="36"/>
      <c r="J54" s="39">
        <f t="shared" si="0"/>
        <v>7.8</v>
      </c>
      <c r="K54" s="39">
        <f t="shared" si="1"/>
        <v>0</v>
      </c>
      <c r="L54" s="58"/>
      <c r="M54" s="58"/>
      <c r="N54" s="39">
        <f t="shared" si="2"/>
        <v>7.8</v>
      </c>
      <c r="O54" s="39">
        <f t="shared" si="3"/>
        <v>0</v>
      </c>
      <c r="P54" s="23"/>
      <c r="Q54" s="23"/>
      <c r="R54" s="24">
        <f t="shared" si="4"/>
        <v>7.8</v>
      </c>
      <c r="S54" s="24">
        <f t="shared" si="5"/>
        <v>0</v>
      </c>
      <c r="T54" s="23"/>
      <c r="U54" s="23"/>
      <c r="V54" s="24">
        <f t="shared" si="6"/>
        <v>7.8</v>
      </c>
      <c r="W54" s="24">
        <f t="shared" si="6"/>
        <v>0</v>
      </c>
    </row>
    <row r="55" spans="1:23" ht="60" x14ac:dyDescent="0.25">
      <c r="A55" s="59" t="s">
        <v>14</v>
      </c>
      <c r="B55" s="60">
        <v>2</v>
      </c>
      <c r="C55" s="61">
        <v>0</v>
      </c>
      <c r="D55" s="62">
        <v>7869</v>
      </c>
      <c r="E55" s="61"/>
      <c r="F55" s="63">
        <v>6.4</v>
      </c>
      <c r="G55" s="63">
        <v>9.6</v>
      </c>
      <c r="H55" s="36"/>
      <c r="I55" s="36"/>
      <c r="J55" s="39">
        <f t="shared" si="0"/>
        <v>6.4</v>
      </c>
      <c r="K55" s="39">
        <f t="shared" si="1"/>
        <v>9.6</v>
      </c>
      <c r="L55" s="58"/>
      <c r="M55" s="58"/>
      <c r="N55" s="39">
        <f t="shared" si="2"/>
        <v>6.4</v>
      </c>
      <c r="O55" s="39">
        <f t="shared" si="3"/>
        <v>9.6</v>
      </c>
      <c r="P55" s="23"/>
      <c r="Q55" s="23"/>
      <c r="R55" s="24">
        <f t="shared" si="4"/>
        <v>6.4</v>
      </c>
      <c r="S55" s="24">
        <f t="shared" si="5"/>
        <v>9.6</v>
      </c>
      <c r="T55" s="23"/>
      <c r="U55" s="23"/>
      <c r="V55" s="24">
        <f t="shared" si="6"/>
        <v>6.4</v>
      </c>
      <c r="W55" s="24">
        <f t="shared" si="6"/>
        <v>9.6</v>
      </c>
    </row>
    <row r="56" spans="1:23" ht="24" x14ac:dyDescent="0.25">
      <c r="A56" s="59" t="s">
        <v>15</v>
      </c>
      <c r="B56" s="60">
        <v>2</v>
      </c>
      <c r="C56" s="61">
        <v>0</v>
      </c>
      <c r="D56" s="62">
        <v>7869</v>
      </c>
      <c r="E56" s="61">
        <v>200</v>
      </c>
      <c r="F56" s="63">
        <v>6.4</v>
      </c>
      <c r="G56" s="63">
        <v>9.6</v>
      </c>
      <c r="H56" s="36"/>
      <c r="I56" s="36"/>
      <c r="J56" s="39">
        <f t="shared" si="0"/>
        <v>6.4</v>
      </c>
      <c r="K56" s="39">
        <f t="shared" si="1"/>
        <v>9.6</v>
      </c>
      <c r="L56" s="58"/>
      <c r="M56" s="58"/>
      <c r="N56" s="39">
        <f t="shared" si="2"/>
        <v>6.4</v>
      </c>
      <c r="O56" s="39">
        <f t="shared" si="3"/>
        <v>9.6</v>
      </c>
      <c r="P56" s="23"/>
      <c r="Q56" s="23"/>
      <c r="R56" s="24">
        <f t="shared" si="4"/>
        <v>6.4</v>
      </c>
      <c r="S56" s="24">
        <f t="shared" si="5"/>
        <v>9.6</v>
      </c>
      <c r="T56" s="23"/>
      <c r="U56" s="23"/>
      <c r="V56" s="24">
        <f t="shared" si="6"/>
        <v>6.4</v>
      </c>
      <c r="W56" s="24">
        <f t="shared" si="6"/>
        <v>9.6</v>
      </c>
    </row>
    <row r="57" spans="1:23" ht="36" x14ac:dyDescent="0.25">
      <c r="A57" s="59" t="s">
        <v>16</v>
      </c>
      <c r="B57" s="60">
        <v>2</v>
      </c>
      <c r="C57" s="61">
        <v>0</v>
      </c>
      <c r="D57" s="62">
        <v>7869</v>
      </c>
      <c r="E57" s="61">
        <v>240</v>
      </c>
      <c r="F57" s="63">
        <v>6.4</v>
      </c>
      <c r="G57" s="63">
        <v>9.6</v>
      </c>
      <c r="H57" s="36"/>
      <c r="I57" s="36"/>
      <c r="J57" s="39">
        <f t="shared" si="0"/>
        <v>6.4</v>
      </c>
      <c r="K57" s="39">
        <f t="shared" si="1"/>
        <v>9.6</v>
      </c>
      <c r="L57" s="58"/>
      <c r="M57" s="58"/>
      <c r="N57" s="39">
        <f t="shared" si="2"/>
        <v>6.4</v>
      </c>
      <c r="O57" s="39">
        <f t="shared" si="3"/>
        <v>9.6</v>
      </c>
      <c r="P57" s="23"/>
      <c r="Q57" s="23"/>
      <c r="R57" s="24">
        <f t="shared" si="4"/>
        <v>6.4</v>
      </c>
      <c r="S57" s="24">
        <f t="shared" si="5"/>
        <v>9.6</v>
      </c>
      <c r="T57" s="23"/>
      <c r="U57" s="23"/>
      <c r="V57" s="24">
        <f t="shared" si="6"/>
        <v>6.4</v>
      </c>
      <c r="W57" s="24">
        <f t="shared" si="6"/>
        <v>9.6</v>
      </c>
    </row>
    <row r="58" spans="1:23" ht="48" x14ac:dyDescent="0.25">
      <c r="A58" s="59" t="s">
        <v>61</v>
      </c>
      <c r="B58" s="60">
        <v>2</v>
      </c>
      <c r="C58" s="61">
        <v>0</v>
      </c>
      <c r="D58" s="62">
        <v>7872</v>
      </c>
      <c r="E58" s="61"/>
      <c r="F58" s="63">
        <v>1169</v>
      </c>
      <c r="G58" s="63">
        <v>1772.9</v>
      </c>
      <c r="H58" s="36"/>
      <c r="I58" s="36"/>
      <c r="J58" s="39">
        <f t="shared" si="0"/>
        <v>1169</v>
      </c>
      <c r="K58" s="39">
        <f t="shared" si="1"/>
        <v>1772.9</v>
      </c>
      <c r="L58" s="58"/>
      <c r="M58" s="58"/>
      <c r="N58" s="39">
        <f t="shared" si="2"/>
        <v>1169</v>
      </c>
      <c r="O58" s="39">
        <f t="shared" si="3"/>
        <v>1772.9</v>
      </c>
      <c r="P58" s="23"/>
      <c r="Q58" s="23"/>
      <c r="R58" s="24">
        <f t="shared" si="4"/>
        <v>1169</v>
      </c>
      <c r="S58" s="24">
        <f t="shared" si="5"/>
        <v>1772.9</v>
      </c>
      <c r="T58" s="23"/>
      <c r="U58" s="23"/>
      <c r="V58" s="24">
        <f t="shared" si="6"/>
        <v>1169</v>
      </c>
      <c r="W58" s="24">
        <f t="shared" si="6"/>
        <v>1772.9</v>
      </c>
    </row>
    <row r="59" spans="1:23" ht="72" x14ac:dyDescent="0.25">
      <c r="A59" s="59" t="s">
        <v>45</v>
      </c>
      <c r="B59" s="60">
        <v>2</v>
      </c>
      <c r="C59" s="61">
        <v>0</v>
      </c>
      <c r="D59" s="62">
        <v>7872</v>
      </c>
      <c r="E59" s="61">
        <v>100</v>
      </c>
      <c r="F59" s="63">
        <v>1063.5</v>
      </c>
      <c r="G59" s="63">
        <v>1602.4</v>
      </c>
      <c r="H59" s="36"/>
      <c r="I59" s="36"/>
      <c r="J59" s="39">
        <f t="shared" si="0"/>
        <v>1063.5</v>
      </c>
      <c r="K59" s="39">
        <f t="shared" si="1"/>
        <v>1602.4</v>
      </c>
      <c r="L59" s="58"/>
      <c r="M59" s="58"/>
      <c r="N59" s="39">
        <f t="shared" si="2"/>
        <v>1063.5</v>
      </c>
      <c r="O59" s="39">
        <f t="shared" si="3"/>
        <v>1602.4</v>
      </c>
      <c r="P59" s="23"/>
      <c r="Q59" s="23"/>
      <c r="R59" s="24">
        <f t="shared" si="4"/>
        <v>1063.5</v>
      </c>
      <c r="S59" s="24">
        <f t="shared" si="5"/>
        <v>1602.4</v>
      </c>
      <c r="T59" s="23"/>
      <c r="U59" s="23"/>
      <c r="V59" s="24">
        <f t="shared" si="6"/>
        <v>1063.5</v>
      </c>
      <c r="W59" s="24">
        <f t="shared" si="6"/>
        <v>1602.4</v>
      </c>
    </row>
    <row r="60" spans="1:23" ht="24" x14ac:dyDescent="0.25">
      <c r="A60" s="59" t="s">
        <v>46</v>
      </c>
      <c r="B60" s="60">
        <v>2</v>
      </c>
      <c r="C60" s="61">
        <v>0</v>
      </c>
      <c r="D60" s="62">
        <v>7872</v>
      </c>
      <c r="E60" s="61">
        <v>120</v>
      </c>
      <c r="F60" s="63">
        <v>1063.5</v>
      </c>
      <c r="G60" s="63">
        <v>1602.4</v>
      </c>
      <c r="H60" s="36"/>
      <c r="I60" s="36"/>
      <c r="J60" s="39">
        <f t="shared" si="0"/>
        <v>1063.5</v>
      </c>
      <c r="K60" s="39">
        <f t="shared" si="1"/>
        <v>1602.4</v>
      </c>
      <c r="L60" s="58"/>
      <c r="M60" s="58"/>
      <c r="N60" s="39">
        <f t="shared" si="2"/>
        <v>1063.5</v>
      </c>
      <c r="O60" s="39">
        <f t="shared" si="3"/>
        <v>1602.4</v>
      </c>
      <c r="P60" s="23"/>
      <c r="Q60" s="23"/>
      <c r="R60" s="24">
        <f t="shared" si="4"/>
        <v>1063.5</v>
      </c>
      <c r="S60" s="24">
        <f t="shared" si="5"/>
        <v>1602.4</v>
      </c>
      <c r="T60" s="23"/>
      <c r="U60" s="23"/>
      <c r="V60" s="24">
        <f t="shared" si="6"/>
        <v>1063.5</v>
      </c>
      <c r="W60" s="24">
        <f t="shared" si="6"/>
        <v>1602.4</v>
      </c>
    </row>
    <row r="61" spans="1:23" ht="24" x14ac:dyDescent="0.25">
      <c r="A61" s="59" t="s">
        <v>15</v>
      </c>
      <c r="B61" s="60">
        <v>2</v>
      </c>
      <c r="C61" s="61">
        <v>0</v>
      </c>
      <c r="D61" s="62">
        <v>7872</v>
      </c>
      <c r="E61" s="61">
        <v>200</v>
      </c>
      <c r="F61" s="63">
        <v>105.5</v>
      </c>
      <c r="G61" s="63">
        <v>170.5</v>
      </c>
      <c r="H61" s="36"/>
      <c r="I61" s="36"/>
      <c r="J61" s="39">
        <f t="shared" si="0"/>
        <v>105.5</v>
      </c>
      <c r="K61" s="39">
        <f t="shared" si="1"/>
        <v>170.5</v>
      </c>
      <c r="L61" s="58"/>
      <c r="M61" s="58"/>
      <c r="N61" s="39">
        <f t="shared" si="2"/>
        <v>105.5</v>
      </c>
      <c r="O61" s="39">
        <f t="shared" si="3"/>
        <v>170.5</v>
      </c>
      <c r="P61" s="23"/>
      <c r="Q61" s="23"/>
      <c r="R61" s="24">
        <f t="shared" si="4"/>
        <v>105.5</v>
      </c>
      <c r="S61" s="24">
        <f t="shared" si="5"/>
        <v>170.5</v>
      </c>
      <c r="T61" s="23"/>
      <c r="U61" s="23"/>
      <c r="V61" s="24">
        <f t="shared" si="6"/>
        <v>105.5</v>
      </c>
      <c r="W61" s="24">
        <f t="shared" si="6"/>
        <v>170.5</v>
      </c>
    </row>
    <row r="62" spans="1:23" ht="36" x14ac:dyDescent="0.25">
      <c r="A62" s="59" t="s">
        <v>16</v>
      </c>
      <c r="B62" s="60">
        <v>2</v>
      </c>
      <c r="C62" s="61">
        <v>0</v>
      </c>
      <c r="D62" s="62">
        <v>7872</v>
      </c>
      <c r="E62" s="61">
        <v>240</v>
      </c>
      <c r="F62" s="63">
        <v>105.5</v>
      </c>
      <c r="G62" s="63">
        <v>170.5</v>
      </c>
      <c r="H62" s="36"/>
      <c r="I62" s="36"/>
      <c r="J62" s="39">
        <f t="shared" si="0"/>
        <v>105.5</v>
      </c>
      <c r="K62" s="39">
        <f t="shared" si="1"/>
        <v>170.5</v>
      </c>
      <c r="L62" s="58"/>
      <c r="M62" s="58"/>
      <c r="N62" s="39">
        <f t="shared" si="2"/>
        <v>105.5</v>
      </c>
      <c r="O62" s="39">
        <f t="shared" si="3"/>
        <v>170.5</v>
      </c>
      <c r="P62" s="23"/>
      <c r="Q62" s="23"/>
      <c r="R62" s="24">
        <f t="shared" si="4"/>
        <v>105.5</v>
      </c>
      <c r="S62" s="24">
        <f t="shared" si="5"/>
        <v>170.5</v>
      </c>
      <c r="T62" s="23"/>
      <c r="U62" s="23"/>
      <c r="V62" s="24">
        <f t="shared" si="6"/>
        <v>105.5</v>
      </c>
      <c r="W62" s="24">
        <f t="shared" si="6"/>
        <v>170.5</v>
      </c>
    </row>
    <row r="63" spans="1:23" ht="36" x14ac:dyDescent="0.25">
      <c r="A63" s="59" t="s">
        <v>56</v>
      </c>
      <c r="B63" s="60">
        <v>2</v>
      </c>
      <c r="C63" s="61">
        <v>0</v>
      </c>
      <c r="D63" s="62">
        <v>7874</v>
      </c>
      <c r="E63" s="61"/>
      <c r="F63" s="63">
        <v>182.5</v>
      </c>
      <c r="G63" s="63">
        <v>32106.3</v>
      </c>
      <c r="H63" s="36"/>
      <c r="I63" s="36"/>
      <c r="J63" s="39">
        <f t="shared" si="0"/>
        <v>182.5</v>
      </c>
      <c r="K63" s="39">
        <f t="shared" si="1"/>
        <v>32106.3</v>
      </c>
      <c r="L63" s="58"/>
      <c r="M63" s="58"/>
      <c r="N63" s="39">
        <f t="shared" si="2"/>
        <v>182.5</v>
      </c>
      <c r="O63" s="39">
        <f t="shared" si="3"/>
        <v>32106.3</v>
      </c>
      <c r="P63" s="23"/>
      <c r="Q63" s="23"/>
      <c r="R63" s="24">
        <f t="shared" si="4"/>
        <v>182.5</v>
      </c>
      <c r="S63" s="24">
        <f t="shared" si="5"/>
        <v>32106.3</v>
      </c>
      <c r="T63" s="23"/>
      <c r="U63" s="23"/>
      <c r="V63" s="24">
        <f t="shared" si="6"/>
        <v>182.5</v>
      </c>
      <c r="W63" s="24">
        <f t="shared" si="6"/>
        <v>32106.3</v>
      </c>
    </row>
    <row r="64" spans="1:23" ht="24" x14ac:dyDescent="0.25">
      <c r="A64" s="59" t="s">
        <v>57</v>
      </c>
      <c r="B64" s="60">
        <v>2</v>
      </c>
      <c r="C64" s="61">
        <v>0</v>
      </c>
      <c r="D64" s="62">
        <v>7874</v>
      </c>
      <c r="E64" s="61">
        <v>300</v>
      </c>
      <c r="F64" s="63">
        <v>182.5</v>
      </c>
      <c r="G64" s="63">
        <v>32106.3</v>
      </c>
      <c r="H64" s="36"/>
      <c r="I64" s="36"/>
      <c r="J64" s="39">
        <f t="shared" si="0"/>
        <v>182.5</v>
      </c>
      <c r="K64" s="39">
        <f t="shared" si="1"/>
        <v>32106.3</v>
      </c>
      <c r="L64" s="58"/>
      <c r="M64" s="58"/>
      <c r="N64" s="39">
        <f t="shared" si="2"/>
        <v>182.5</v>
      </c>
      <c r="O64" s="39">
        <f t="shared" si="3"/>
        <v>32106.3</v>
      </c>
      <c r="P64" s="23"/>
      <c r="Q64" s="23"/>
      <c r="R64" s="24">
        <f t="shared" si="4"/>
        <v>182.5</v>
      </c>
      <c r="S64" s="24">
        <f t="shared" si="5"/>
        <v>32106.3</v>
      </c>
      <c r="T64" s="23"/>
      <c r="U64" s="23"/>
      <c r="V64" s="24">
        <f t="shared" si="6"/>
        <v>182.5</v>
      </c>
      <c r="W64" s="24">
        <f t="shared" si="6"/>
        <v>32106.3</v>
      </c>
    </row>
    <row r="65" spans="1:23" x14ac:dyDescent="0.25">
      <c r="A65" s="59" t="s">
        <v>58</v>
      </c>
      <c r="B65" s="60">
        <v>2</v>
      </c>
      <c r="C65" s="61">
        <v>0</v>
      </c>
      <c r="D65" s="62">
        <v>7874</v>
      </c>
      <c r="E65" s="61">
        <v>360</v>
      </c>
      <c r="F65" s="63">
        <v>182.5</v>
      </c>
      <c r="G65" s="63">
        <v>32106.3</v>
      </c>
      <c r="H65" s="36"/>
      <c r="I65" s="36"/>
      <c r="J65" s="39">
        <f t="shared" si="0"/>
        <v>182.5</v>
      </c>
      <c r="K65" s="39">
        <f t="shared" si="1"/>
        <v>32106.3</v>
      </c>
      <c r="L65" s="58"/>
      <c r="M65" s="58"/>
      <c r="N65" s="39">
        <f t="shared" si="2"/>
        <v>182.5</v>
      </c>
      <c r="O65" s="39">
        <f t="shared" si="3"/>
        <v>32106.3</v>
      </c>
      <c r="P65" s="23"/>
      <c r="Q65" s="23"/>
      <c r="R65" s="24">
        <f t="shared" si="4"/>
        <v>182.5</v>
      </c>
      <c r="S65" s="24">
        <f t="shared" si="5"/>
        <v>32106.3</v>
      </c>
      <c r="T65" s="23"/>
      <c r="U65" s="23"/>
      <c r="V65" s="24">
        <f t="shared" si="6"/>
        <v>182.5</v>
      </c>
      <c r="W65" s="24">
        <f t="shared" si="6"/>
        <v>32106.3</v>
      </c>
    </row>
    <row r="66" spans="1:23" ht="24" x14ac:dyDescent="0.25">
      <c r="A66" s="59" t="s">
        <v>47</v>
      </c>
      <c r="B66" s="60">
        <v>2</v>
      </c>
      <c r="C66" s="61">
        <v>0</v>
      </c>
      <c r="D66" s="62">
        <v>8001</v>
      </c>
      <c r="E66" s="61"/>
      <c r="F66" s="63">
        <v>4627.5</v>
      </c>
      <c r="G66" s="63">
        <v>4627.5</v>
      </c>
      <c r="H66" s="36"/>
      <c r="I66" s="36"/>
      <c r="J66" s="39">
        <f t="shared" si="0"/>
        <v>4627.5</v>
      </c>
      <c r="K66" s="39">
        <f t="shared" si="1"/>
        <v>4627.5</v>
      </c>
      <c r="L66" s="58"/>
      <c r="M66" s="58"/>
      <c r="N66" s="39">
        <f t="shared" si="2"/>
        <v>4627.5</v>
      </c>
      <c r="O66" s="39">
        <f t="shared" si="3"/>
        <v>4627.5</v>
      </c>
      <c r="P66" s="23"/>
      <c r="Q66" s="23"/>
      <c r="R66" s="24">
        <f t="shared" si="4"/>
        <v>4627.5</v>
      </c>
      <c r="S66" s="24">
        <f t="shared" si="5"/>
        <v>4627.5</v>
      </c>
      <c r="T66" s="23"/>
      <c r="U66" s="23"/>
      <c r="V66" s="24">
        <f t="shared" si="6"/>
        <v>4627.5</v>
      </c>
      <c r="W66" s="24">
        <f t="shared" si="6"/>
        <v>4627.5</v>
      </c>
    </row>
    <row r="67" spans="1:23" ht="72" x14ac:dyDescent="0.25">
      <c r="A67" s="59" t="s">
        <v>45</v>
      </c>
      <c r="B67" s="60">
        <v>2</v>
      </c>
      <c r="C67" s="61">
        <v>0</v>
      </c>
      <c r="D67" s="62">
        <v>8001</v>
      </c>
      <c r="E67" s="61">
        <v>100</v>
      </c>
      <c r="F67" s="63">
        <v>4423</v>
      </c>
      <c r="G67" s="63">
        <v>4423</v>
      </c>
      <c r="H67" s="36"/>
      <c r="I67" s="36"/>
      <c r="J67" s="39">
        <f t="shared" si="0"/>
        <v>4423</v>
      </c>
      <c r="K67" s="39">
        <f t="shared" si="1"/>
        <v>4423</v>
      </c>
      <c r="L67" s="58"/>
      <c r="M67" s="58"/>
      <c r="N67" s="39">
        <f t="shared" si="2"/>
        <v>4423</v>
      </c>
      <c r="O67" s="39">
        <f t="shared" si="3"/>
        <v>4423</v>
      </c>
      <c r="P67" s="23"/>
      <c r="Q67" s="23"/>
      <c r="R67" s="24">
        <f t="shared" si="4"/>
        <v>4423</v>
      </c>
      <c r="S67" s="24">
        <f t="shared" si="5"/>
        <v>4423</v>
      </c>
      <c r="T67" s="23"/>
      <c r="U67" s="23"/>
      <c r="V67" s="24">
        <f t="shared" si="6"/>
        <v>4423</v>
      </c>
      <c r="W67" s="24">
        <f t="shared" si="6"/>
        <v>4423</v>
      </c>
    </row>
    <row r="68" spans="1:23" ht="24" x14ac:dyDescent="0.25">
      <c r="A68" s="59" t="s">
        <v>46</v>
      </c>
      <c r="B68" s="60">
        <v>2</v>
      </c>
      <c r="C68" s="61">
        <v>0</v>
      </c>
      <c r="D68" s="62">
        <v>8001</v>
      </c>
      <c r="E68" s="61">
        <v>120</v>
      </c>
      <c r="F68" s="63">
        <v>4423</v>
      </c>
      <c r="G68" s="63">
        <v>4423</v>
      </c>
      <c r="H68" s="36"/>
      <c r="I68" s="36"/>
      <c r="J68" s="39">
        <f t="shared" si="0"/>
        <v>4423</v>
      </c>
      <c r="K68" s="39">
        <f t="shared" si="1"/>
        <v>4423</v>
      </c>
      <c r="L68" s="58"/>
      <c r="M68" s="58"/>
      <c r="N68" s="39">
        <f t="shared" si="2"/>
        <v>4423</v>
      </c>
      <c r="O68" s="39">
        <f t="shared" si="3"/>
        <v>4423</v>
      </c>
      <c r="P68" s="23"/>
      <c r="Q68" s="23"/>
      <c r="R68" s="24">
        <f t="shared" si="4"/>
        <v>4423</v>
      </c>
      <c r="S68" s="24">
        <f t="shared" si="5"/>
        <v>4423</v>
      </c>
      <c r="T68" s="23"/>
      <c r="U68" s="23"/>
      <c r="V68" s="24">
        <f t="shared" si="6"/>
        <v>4423</v>
      </c>
      <c r="W68" s="24">
        <f t="shared" si="6"/>
        <v>4423</v>
      </c>
    </row>
    <row r="69" spans="1:23" ht="24" x14ac:dyDescent="0.25">
      <c r="A69" s="59" t="s">
        <v>15</v>
      </c>
      <c r="B69" s="60">
        <v>2</v>
      </c>
      <c r="C69" s="61">
        <v>0</v>
      </c>
      <c r="D69" s="62">
        <v>8001</v>
      </c>
      <c r="E69" s="61">
        <v>200</v>
      </c>
      <c r="F69" s="63">
        <v>147.80000000000001</v>
      </c>
      <c r="G69" s="63">
        <v>147.80000000000001</v>
      </c>
      <c r="H69" s="36"/>
      <c r="I69" s="36"/>
      <c r="J69" s="39">
        <f t="shared" si="0"/>
        <v>147.80000000000001</v>
      </c>
      <c r="K69" s="39">
        <f t="shared" si="1"/>
        <v>147.80000000000001</v>
      </c>
      <c r="L69" s="58"/>
      <c r="M69" s="58"/>
      <c r="N69" s="39">
        <f t="shared" si="2"/>
        <v>147.80000000000001</v>
      </c>
      <c r="O69" s="39">
        <f t="shared" si="3"/>
        <v>147.80000000000001</v>
      </c>
      <c r="P69" s="23"/>
      <c r="Q69" s="23"/>
      <c r="R69" s="24">
        <f t="shared" si="4"/>
        <v>147.80000000000001</v>
      </c>
      <c r="S69" s="24">
        <f t="shared" si="5"/>
        <v>147.80000000000001</v>
      </c>
      <c r="T69" s="23"/>
      <c r="U69" s="23"/>
      <c r="V69" s="24">
        <f t="shared" si="6"/>
        <v>147.80000000000001</v>
      </c>
      <c r="W69" s="24">
        <f t="shared" si="6"/>
        <v>147.80000000000001</v>
      </c>
    </row>
    <row r="70" spans="1:23" ht="36" x14ac:dyDescent="0.25">
      <c r="A70" s="59" t="s">
        <v>16</v>
      </c>
      <c r="B70" s="60">
        <v>2</v>
      </c>
      <c r="C70" s="61">
        <v>0</v>
      </c>
      <c r="D70" s="62">
        <v>8001</v>
      </c>
      <c r="E70" s="61">
        <v>240</v>
      </c>
      <c r="F70" s="63">
        <v>147.80000000000001</v>
      </c>
      <c r="G70" s="63">
        <v>147.80000000000001</v>
      </c>
      <c r="H70" s="36"/>
      <c r="I70" s="36"/>
      <c r="J70" s="39">
        <f t="shared" si="0"/>
        <v>147.80000000000001</v>
      </c>
      <c r="K70" s="39">
        <f t="shared" si="1"/>
        <v>147.80000000000001</v>
      </c>
      <c r="L70" s="58"/>
      <c r="M70" s="58"/>
      <c r="N70" s="39">
        <f t="shared" si="2"/>
        <v>147.80000000000001</v>
      </c>
      <c r="O70" s="39">
        <f t="shared" si="3"/>
        <v>147.80000000000001</v>
      </c>
      <c r="P70" s="23"/>
      <c r="Q70" s="23"/>
      <c r="R70" s="24">
        <f t="shared" si="4"/>
        <v>147.80000000000001</v>
      </c>
      <c r="S70" s="24">
        <f t="shared" si="5"/>
        <v>147.80000000000001</v>
      </c>
      <c r="T70" s="23"/>
      <c r="U70" s="23"/>
      <c r="V70" s="24">
        <f t="shared" si="6"/>
        <v>147.80000000000001</v>
      </c>
      <c r="W70" s="24">
        <f t="shared" si="6"/>
        <v>147.80000000000001</v>
      </c>
    </row>
    <row r="71" spans="1:23" x14ac:dyDescent="0.25">
      <c r="A71" s="59" t="s">
        <v>48</v>
      </c>
      <c r="B71" s="60">
        <v>2</v>
      </c>
      <c r="C71" s="61">
        <v>0</v>
      </c>
      <c r="D71" s="62">
        <v>8001</v>
      </c>
      <c r="E71" s="61">
        <v>800</v>
      </c>
      <c r="F71" s="63">
        <v>56.7</v>
      </c>
      <c r="G71" s="63">
        <v>56.7</v>
      </c>
      <c r="H71" s="36"/>
      <c r="I71" s="36"/>
      <c r="J71" s="39">
        <f t="shared" si="0"/>
        <v>56.7</v>
      </c>
      <c r="K71" s="39">
        <f t="shared" si="1"/>
        <v>56.7</v>
      </c>
      <c r="L71" s="58"/>
      <c r="M71" s="58"/>
      <c r="N71" s="39">
        <f t="shared" si="2"/>
        <v>56.7</v>
      </c>
      <c r="O71" s="39">
        <f t="shared" si="3"/>
        <v>56.7</v>
      </c>
      <c r="P71" s="23"/>
      <c r="Q71" s="23"/>
      <c r="R71" s="24">
        <f t="shared" si="4"/>
        <v>56.7</v>
      </c>
      <c r="S71" s="24">
        <f t="shared" si="5"/>
        <v>56.7</v>
      </c>
      <c r="T71" s="23"/>
      <c r="U71" s="23"/>
      <c r="V71" s="24">
        <f t="shared" si="6"/>
        <v>56.7</v>
      </c>
      <c r="W71" s="24">
        <f t="shared" si="6"/>
        <v>56.7</v>
      </c>
    </row>
    <row r="72" spans="1:23" x14ac:dyDescent="0.25">
      <c r="A72" s="59" t="s">
        <v>49</v>
      </c>
      <c r="B72" s="60">
        <v>2</v>
      </c>
      <c r="C72" s="61">
        <v>0</v>
      </c>
      <c r="D72" s="62">
        <v>8001</v>
      </c>
      <c r="E72" s="61">
        <v>850</v>
      </c>
      <c r="F72" s="63">
        <v>56.7</v>
      </c>
      <c r="G72" s="63">
        <v>56.7</v>
      </c>
      <c r="H72" s="36"/>
      <c r="I72" s="36"/>
      <c r="J72" s="39">
        <f t="shared" si="0"/>
        <v>56.7</v>
      </c>
      <c r="K72" s="39">
        <f t="shared" si="1"/>
        <v>56.7</v>
      </c>
      <c r="L72" s="58"/>
      <c r="M72" s="58"/>
      <c r="N72" s="39">
        <f t="shared" si="2"/>
        <v>56.7</v>
      </c>
      <c r="O72" s="39">
        <f t="shared" si="3"/>
        <v>56.7</v>
      </c>
      <c r="P72" s="23"/>
      <c r="Q72" s="23"/>
      <c r="R72" s="24">
        <f t="shared" si="4"/>
        <v>56.7</v>
      </c>
      <c r="S72" s="24">
        <f t="shared" si="5"/>
        <v>56.7</v>
      </c>
      <c r="T72" s="23"/>
      <c r="U72" s="23"/>
      <c r="V72" s="24">
        <f t="shared" si="6"/>
        <v>56.7</v>
      </c>
      <c r="W72" s="24">
        <f t="shared" si="6"/>
        <v>56.7</v>
      </c>
    </row>
    <row r="73" spans="1:23" ht="72" x14ac:dyDescent="0.25">
      <c r="A73" s="59" t="s">
        <v>31</v>
      </c>
      <c r="B73" s="60">
        <v>2</v>
      </c>
      <c r="C73" s="61">
        <v>0</v>
      </c>
      <c r="D73" s="62">
        <v>8010</v>
      </c>
      <c r="E73" s="61"/>
      <c r="F73" s="63">
        <v>3845</v>
      </c>
      <c r="G73" s="63">
        <v>3851</v>
      </c>
      <c r="H73" s="36"/>
      <c r="I73" s="36"/>
      <c r="J73" s="39">
        <f t="shared" si="0"/>
        <v>3845</v>
      </c>
      <c r="K73" s="39">
        <f t="shared" si="1"/>
        <v>3851</v>
      </c>
      <c r="L73" s="58"/>
      <c r="M73" s="58"/>
      <c r="N73" s="39">
        <f t="shared" si="2"/>
        <v>3845</v>
      </c>
      <c r="O73" s="39">
        <f t="shared" si="3"/>
        <v>3851</v>
      </c>
      <c r="P73" s="23"/>
      <c r="Q73" s="23"/>
      <c r="R73" s="24">
        <f t="shared" si="4"/>
        <v>3845</v>
      </c>
      <c r="S73" s="24">
        <f t="shared" si="5"/>
        <v>3851</v>
      </c>
      <c r="T73" s="23"/>
      <c r="U73" s="23"/>
      <c r="V73" s="24">
        <f t="shared" si="6"/>
        <v>3845</v>
      </c>
      <c r="W73" s="24">
        <f t="shared" si="6"/>
        <v>3851</v>
      </c>
    </row>
    <row r="74" spans="1:23" ht="36" x14ac:dyDescent="0.25">
      <c r="A74" s="59" t="s">
        <v>32</v>
      </c>
      <c r="B74" s="60">
        <v>2</v>
      </c>
      <c r="C74" s="61">
        <v>0</v>
      </c>
      <c r="D74" s="62">
        <v>8010</v>
      </c>
      <c r="E74" s="61">
        <v>600</v>
      </c>
      <c r="F74" s="63">
        <v>3845</v>
      </c>
      <c r="G74" s="63">
        <v>3851</v>
      </c>
      <c r="H74" s="36"/>
      <c r="I74" s="36"/>
      <c r="J74" s="39">
        <f t="shared" si="0"/>
        <v>3845</v>
      </c>
      <c r="K74" s="39">
        <f t="shared" si="1"/>
        <v>3851</v>
      </c>
      <c r="L74" s="58"/>
      <c r="M74" s="58"/>
      <c r="N74" s="39">
        <f t="shared" si="2"/>
        <v>3845</v>
      </c>
      <c r="O74" s="39">
        <f t="shared" si="3"/>
        <v>3851</v>
      </c>
      <c r="P74" s="23"/>
      <c r="Q74" s="23"/>
      <c r="R74" s="24">
        <f t="shared" si="4"/>
        <v>3845</v>
      </c>
      <c r="S74" s="24">
        <f t="shared" si="5"/>
        <v>3851</v>
      </c>
      <c r="T74" s="23"/>
      <c r="U74" s="23"/>
      <c r="V74" s="24">
        <f t="shared" si="6"/>
        <v>3845</v>
      </c>
      <c r="W74" s="24">
        <f t="shared" si="6"/>
        <v>3851</v>
      </c>
    </row>
    <row r="75" spans="1:23" x14ac:dyDescent="0.25">
      <c r="A75" s="59" t="s">
        <v>33</v>
      </c>
      <c r="B75" s="60">
        <v>2</v>
      </c>
      <c r="C75" s="61">
        <v>0</v>
      </c>
      <c r="D75" s="62">
        <v>8010</v>
      </c>
      <c r="E75" s="61">
        <v>610</v>
      </c>
      <c r="F75" s="63">
        <v>3845</v>
      </c>
      <c r="G75" s="63">
        <v>3851</v>
      </c>
      <c r="H75" s="36"/>
      <c r="I75" s="36"/>
      <c r="J75" s="39">
        <f t="shared" si="0"/>
        <v>3845</v>
      </c>
      <c r="K75" s="39">
        <f t="shared" si="1"/>
        <v>3851</v>
      </c>
      <c r="L75" s="58"/>
      <c r="M75" s="58"/>
      <c r="N75" s="39">
        <f t="shared" ref="N75:N138" si="7">J75+L75</f>
        <v>3845</v>
      </c>
      <c r="O75" s="39">
        <f t="shared" ref="O75:O138" si="8">K75+M75</f>
        <v>3851</v>
      </c>
      <c r="P75" s="23"/>
      <c r="Q75" s="23"/>
      <c r="R75" s="24">
        <f t="shared" ref="R75:R138" si="9">N75+P75</f>
        <v>3845</v>
      </c>
      <c r="S75" s="24">
        <f t="shared" ref="S75:S138" si="10">O75+Q75</f>
        <v>3851</v>
      </c>
      <c r="T75" s="23"/>
      <c r="U75" s="23"/>
      <c r="V75" s="24">
        <f t="shared" ref="V75:W138" si="11">R75+T75</f>
        <v>3845</v>
      </c>
      <c r="W75" s="24">
        <f t="shared" si="11"/>
        <v>3851</v>
      </c>
    </row>
    <row r="76" spans="1:23" ht="24" x14ac:dyDescent="0.25">
      <c r="A76" s="59" t="s">
        <v>95</v>
      </c>
      <c r="B76" s="60">
        <v>2</v>
      </c>
      <c r="C76" s="61">
        <v>0</v>
      </c>
      <c r="D76" s="62">
        <v>8069</v>
      </c>
      <c r="E76" s="61"/>
      <c r="F76" s="63">
        <v>1700</v>
      </c>
      <c r="G76" s="63">
        <v>1700</v>
      </c>
      <c r="H76" s="36"/>
      <c r="I76" s="36"/>
      <c r="J76" s="39">
        <f t="shared" si="0"/>
        <v>1700</v>
      </c>
      <c r="K76" s="39">
        <f t="shared" si="1"/>
        <v>1700</v>
      </c>
      <c r="L76" s="58"/>
      <c r="M76" s="58"/>
      <c r="N76" s="39">
        <f t="shared" si="7"/>
        <v>1700</v>
      </c>
      <c r="O76" s="39">
        <f t="shared" si="8"/>
        <v>1700</v>
      </c>
      <c r="P76" s="23"/>
      <c r="Q76" s="23"/>
      <c r="R76" s="24">
        <f t="shared" si="9"/>
        <v>1700</v>
      </c>
      <c r="S76" s="24">
        <f t="shared" si="10"/>
        <v>1700</v>
      </c>
      <c r="T76" s="23"/>
      <c r="U76" s="23"/>
      <c r="V76" s="24">
        <f t="shared" si="11"/>
        <v>1700</v>
      </c>
      <c r="W76" s="24">
        <f t="shared" si="11"/>
        <v>1700</v>
      </c>
    </row>
    <row r="77" spans="1:23" ht="36" x14ac:dyDescent="0.25">
      <c r="A77" s="59" t="s">
        <v>32</v>
      </c>
      <c r="B77" s="60">
        <v>2</v>
      </c>
      <c r="C77" s="61">
        <v>0</v>
      </c>
      <c r="D77" s="62">
        <v>8069</v>
      </c>
      <c r="E77" s="61">
        <v>600</v>
      </c>
      <c r="F77" s="63">
        <v>1700</v>
      </c>
      <c r="G77" s="63">
        <v>1700</v>
      </c>
      <c r="H77" s="36"/>
      <c r="I77" s="36"/>
      <c r="J77" s="39">
        <f t="shared" si="0"/>
        <v>1700</v>
      </c>
      <c r="K77" s="39">
        <f t="shared" si="1"/>
        <v>1700</v>
      </c>
      <c r="L77" s="58"/>
      <c r="M77" s="58"/>
      <c r="N77" s="39">
        <f t="shared" si="7"/>
        <v>1700</v>
      </c>
      <c r="O77" s="39">
        <f t="shared" si="8"/>
        <v>1700</v>
      </c>
      <c r="P77" s="23"/>
      <c r="Q77" s="23"/>
      <c r="R77" s="24">
        <f t="shared" si="9"/>
        <v>1700</v>
      </c>
      <c r="S77" s="24">
        <f t="shared" si="10"/>
        <v>1700</v>
      </c>
      <c r="T77" s="23"/>
      <c r="U77" s="23"/>
      <c r="V77" s="24">
        <f t="shared" si="11"/>
        <v>1700</v>
      </c>
      <c r="W77" s="24">
        <f t="shared" si="11"/>
        <v>1700</v>
      </c>
    </row>
    <row r="78" spans="1:23" x14ac:dyDescent="0.25">
      <c r="A78" s="59" t="s">
        <v>33</v>
      </c>
      <c r="B78" s="60">
        <v>2</v>
      </c>
      <c r="C78" s="61">
        <v>0</v>
      </c>
      <c r="D78" s="62">
        <v>8069</v>
      </c>
      <c r="E78" s="61">
        <v>610</v>
      </c>
      <c r="F78" s="63">
        <v>1700</v>
      </c>
      <c r="G78" s="63">
        <v>1700</v>
      </c>
      <c r="H78" s="36"/>
      <c r="I78" s="36"/>
      <c r="J78" s="39">
        <f t="shared" ref="J78:J147" si="12">F78+H78</f>
        <v>1700</v>
      </c>
      <c r="K78" s="39">
        <f t="shared" ref="K78:K147" si="13">G78+I78</f>
        <v>1700</v>
      </c>
      <c r="L78" s="58"/>
      <c r="M78" s="58"/>
      <c r="N78" s="39">
        <f t="shared" si="7"/>
        <v>1700</v>
      </c>
      <c r="O78" s="39">
        <f t="shared" si="8"/>
        <v>1700</v>
      </c>
      <c r="P78" s="23"/>
      <c r="Q78" s="23"/>
      <c r="R78" s="24">
        <f t="shared" si="9"/>
        <v>1700</v>
      </c>
      <c r="S78" s="24">
        <f t="shared" si="10"/>
        <v>1700</v>
      </c>
      <c r="T78" s="23"/>
      <c r="U78" s="23"/>
      <c r="V78" s="24">
        <f t="shared" si="11"/>
        <v>1700</v>
      </c>
      <c r="W78" s="24">
        <f t="shared" si="11"/>
        <v>1700</v>
      </c>
    </row>
    <row r="79" spans="1:23" x14ac:dyDescent="0.25">
      <c r="A79" s="59" t="s">
        <v>23</v>
      </c>
      <c r="B79" s="60">
        <v>2</v>
      </c>
      <c r="C79" s="61">
        <v>0</v>
      </c>
      <c r="D79" s="62">
        <v>8160</v>
      </c>
      <c r="E79" s="61"/>
      <c r="F79" s="63">
        <v>5407</v>
      </c>
      <c r="G79" s="63">
        <v>5407</v>
      </c>
      <c r="H79" s="36"/>
      <c r="I79" s="36"/>
      <c r="J79" s="39">
        <f t="shared" si="12"/>
        <v>5407</v>
      </c>
      <c r="K79" s="39">
        <f t="shared" si="13"/>
        <v>5407</v>
      </c>
      <c r="L79" s="58"/>
      <c r="M79" s="58"/>
      <c r="N79" s="39">
        <f t="shared" si="7"/>
        <v>5407</v>
      </c>
      <c r="O79" s="39">
        <f t="shared" si="8"/>
        <v>5407</v>
      </c>
      <c r="P79" s="23"/>
      <c r="Q79" s="23"/>
      <c r="R79" s="24">
        <f t="shared" si="9"/>
        <v>5407</v>
      </c>
      <c r="S79" s="24">
        <f t="shared" si="10"/>
        <v>5407</v>
      </c>
      <c r="T79" s="23"/>
      <c r="U79" s="23"/>
      <c r="V79" s="24">
        <f t="shared" si="11"/>
        <v>5407</v>
      </c>
      <c r="W79" s="24">
        <f t="shared" si="11"/>
        <v>5407</v>
      </c>
    </row>
    <row r="80" spans="1:23" ht="24" x14ac:dyDescent="0.25">
      <c r="A80" s="59" t="s">
        <v>15</v>
      </c>
      <c r="B80" s="60">
        <v>2</v>
      </c>
      <c r="C80" s="61">
        <v>0</v>
      </c>
      <c r="D80" s="62">
        <v>8160</v>
      </c>
      <c r="E80" s="61">
        <v>200</v>
      </c>
      <c r="F80" s="63">
        <v>5407</v>
      </c>
      <c r="G80" s="63">
        <v>5407</v>
      </c>
      <c r="H80" s="36"/>
      <c r="I80" s="36"/>
      <c r="J80" s="39">
        <f t="shared" si="12"/>
        <v>5407</v>
      </c>
      <c r="K80" s="39">
        <f t="shared" si="13"/>
        <v>5407</v>
      </c>
      <c r="L80" s="58"/>
      <c r="M80" s="58"/>
      <c r="N80" s="39">
        <f t="shared" si="7"/>
        <v>5407</v>
      </c>
      <c r="O80" s="39">
        <f t="shared" si="8"/>
        <v>5407</v>
      </c>
      <c r="P80" s="23"/>
      <c r="Q80" s="23"/>
      <c r="R80" s="24">
        <f t="shared" si="9"/>
        <v>5407</v>
      </c>
      <c r="S80" s="24">
        <f t="shared" si="10"/>
        <v>5407</v>
      </c>
      <c r="T80" s="23"/>
      <c r="U80" s="23"/>
      <c r="V80" s="24">
        <f t="shared" si="11"/>
        <v>5407</v>
      </c>
      <c r="W80" s="24">
        <f t="shared" si="11"/>
        <v>5407</v>
      </c>
    </row>
    <row r="81" spans="1:23" ht="36" x14ac:dyDescent="0.25">
      <c r="A81" s="59" t="s">
        <v>16</v>
      </c>
      <c r="B81" s="60">
        <v>2</v>
      </c>
      <c r="C81" s="61">
        <v>0</v>
      </c>
      <c r="D81" s="62">
        <v>8160</v>
      </c>
      <c r="E81" s="61">
        <v>240</v>
      </c>
      <c r="F81" s="63">
        <v>5407</v>
      </c>
      <c r="G81" s="63">
        <v>5407</v>
      </c>
      <c r="H81" s="36"/>
      <c r="I81" s="36"/>
      <c r="J81" s="39">
        <f t="shared" si="12"/>
        <v>5407</v>
      </c>
      <c r="K81" s="39">
        <f t="shared" si="13"/>
        <v>5407</v>
      </c>
      <c r="L81" s="58"/>
      <c r="M81" s="58"/>
      <c r="N81" s="39">
        <f t="shared" si="7"/>
        <v>5407</v>
      </c>
      <c r="O81" s="39">
        <f t="shared" si="8"/>
        <v>5407</v>
      </c>
      <c r="P81" s="23"/>
      <c r="Q81" s="23"/>
      <c r="R81" s="24">
        <f t="shared" si="9"/>
        <v>5407</v>
      </c>
      <c r="S81" s="24">
        <f t="shared" si="10"/>
        <v>5407</v>
      </c>
      <c r="T81" s="23"/>
      <c r="U81" s="23"/>
      <c r="V81" s="24">
        <f t="shared" si="11"/>
        <v>5407</v>
      </c>
      <c r="W81" s="24">
        <f t="shared" si="11"/>
        <v>5407</v>
      </c>
    </row>
    <row r="82" spans="1:23" ht="36" x14ac:dyDescent="0.25">
      <c r="A82" s="59" t="s">
        <v>42</v>
      </c>
      <c r="B82" s="60">
        <v>2</v>
      </c>
      <c r="C82" s="61">
        <v>0</v>
      </c>
      <c r="D82" s="62">
        <v>8311</v>
      </c>
      <c r="E82" s="61"/>
      <c r="F82" s="63">
        <v>560</v>
      </c>
      <c r="G82" s="63">
        <v>200</v>
      </c>
      <c r="H82" s="36"/>
      <c r="I82" s="36"/>
      <c r="J82" s="39">
        <f t="shared" si="12"/>
        <v>560</v>
      </c>
      <c r="K82" s="39">
        <f t="shared" si="13"/>
        <v>200</v>
      </c>
      <c r="L82" s="58"/>
      <c r="M82" s="58"/>
      <c r="N82" s="39">
        <f t="shared" si="7"/>
        <v>560</v>
      </c>
      <c r="O82" s="39">
        <f t="shared" si="8"/>
        <v>200</v>
      </c>
      <c r="P82" s="23"/>
      <c r="Q82" s="23"/>
      <c r="R82" s="24">
        <f t="shared" si="9"/>
        <v>560</v>
      </c>
      <c r="S82" s="24">
        <f t="shared" si="10"/>
        <v>200</v>
      </c>
      <c r="T82" s="23"/>
      <c r="U82" s="23"/>
      <c r="V82" s="24">
        <f t="shared" si="11"/>
        <v>560</v>
      </c>
      <c r="W82" s="24">
        <f t="shared" si="11"/>
        <v>200</v>
      </c>
    </row>
    <row r="83" spans="1:23" ht="24" x14ac:dyDescent="0.25">
      <c r="A83" s="59" t="s">
        <v>15</v>
      </c>
      <c r="B83" s="60">
        <v>2</v>
      </c>
      <c r="C83" s="61">
        <v>0</v>
      </c>
      <c r="D83" s="62">
        <v>8311</v>
      </c>
      <c r="E83" s="61">
        <v>200</v>
      </c>
      <c r="F83" s="63">
        <v>560</v>
      </c>
      <c r="G83" s="63">
        <v>200</v>
      </c>
      <c r="H83" s="36"/>
      <c r="I83" s="36"/>
      <c r="J83" s="39">
        <f t="shared" si="12"/>
        <v>560</v>
      </c>
      <c r="K83" s="39">
        <f t="shared" si="13"/>
        <v>200</v>
      </c>
      <c r="L83" s="58"/>
      <c r="M83" s="58"/>
      <c r="N83" s="39">
        <f t="shared" si="7"/>
        <v>560</v>
      </c>
      <c r="O83" s="39">
        <f t="shared" si="8"/>
        <v>200</v>
      </c>
      <c r="P83" s="23"/>
      <c r="Q83" s="23"/>
      <c r="R83" s="24">
        <f t="shared" si="9"/>
        <v>560</v>
      </c>
      <c r="S83" s="24">
        <f t="shared" si="10"/>
        <v>200</v>
      </c>
      <c r="T83" s="23"/>
      <c r="U83" s="23"/>
      <c r="V83" s="24">
        <f t="shared" si="11"/>
        <v>560</v>
      </c>
      <c r="W83" s="24">
        <f t="shared" si="11"/>
        <v>200</v>
      </c>
    </row>
    <row r="84" spans="1:23" ht="36" x14ac:dyDescent="0.25">
      <c r="A84" s="59" t="s">
        <v>16</v>
      </c>
      <c r="B84" s="60">
        <v>2</v>
      </c>
      <c r="C84" s="61">
        <v>0</v>
      </c>
      <c r="D84" s="62">
        <v>8311</v>
      </c>
      <c r="E84" s="61">
        <v>240</v>
      </c>
      <c r="F84" s="63">
        <v>560</v>
      </c>
      <c r="G84" s="63">
        <v>200</v>
      </c>
      <c r="H84" s="36"/>
      <c r="I84" s="36"/>
      <c r="J84" s="39">
        <f t="shared" si="12"/>
        <v>560</v>
      </c>
      <c r="K84" s="39">
        <f t="shared" si="13"/>
        <v>200</v>
      </c>
      <c r="L84" s="58"/>
      <c r="M84" s="58"/>
      <c r="N84" s="39">
        <f t="shared" si="7"/>
        <v>560</v>
      </c>
      <c r="O84" s="39">
        <f t="shared" si="8"/>
        <v>200</v>
      </c>
      <c r="P84" s="23"/>
      <c r="Q84" s="23"/>
      <c r="R84" s="24">
        <f t="shared" si="9"/>
        <v>560</v>
      </c>
      <c r="S84" s="24">
        <f t="shared" si="10"/>
        <v>200</v>
      </c>
      <c r="T84" s="23"/>
      <c r="U84" s="23"/>
      <c r="V84" s="24">
        <f t="shared" si="11"/>
        <v>560</v>
      </c>
      <c r="W84" s="24">
        <f t="shared" si="11"/>
        <v>200</v>
      </c>
    </row>
    <row r="85" spans="1:23" ht="24" x14ac:dyDescent="0.25">
      <c r="A85" s="59" t="s">
        <v>37</v>
      </c>
      <c r="B85" s="60">
        <v>2</v>
      </c>
      <c r="C85" s="61">
        <v>0</v>
      </c>
      <c r="D85" s="62">
        <v>8835</v>
      </c>
      <c r="E85" s="61"/>
      <c r="F85" s="63">
        <v>1043</v>
      </c>
      <c r="G85" s="63">
        <v>1043</v>
      </c>
      <c r="H85" s="36"/>
      <c r="I85" s="36"/>
      <c r="J85" s="39">
        <f t="shared" si="12"/>
        <v>1043</v>
      </c>
      <c r="K85" s="39">
        <f t="shared" si="13"/>
        <v>1043</v>
      </c>
      <c r="L85" s="58"/>
      <c r="M85" s="58"/>
      <c r="N85" s="39">
        <f t="shared" si="7"/>
        <v>1043</v>
      </c>
      <c r="O85" s="39">
        <f t="shared" si="8"/>
        <v>1043</v>
      </c>
      <c r="P85" s="23"/>
      <c r="Q85" s="23"/>
      <c r="R85" s="24">
        <f t="shared" si="9"/>
        <v>1043</v>
      </c>
      <c r="S85" s="24">
        <f t="shared" si="10"/>
        <v>1043</v>
      </c>
      <c r="T85" s="23"/>
      <c r="U85" s="23"/>
      <c r="V85" s="24">
        <f t="shared" si="11"/>
        <v>1043</v>
      </c>
      <c r="W85" s="24">
        <f t="shared" si="11"/>
        <v>1043</v>
      </c>
    </row>
    <row r="86" spans="1:23" x14ac:dyDescent="0.25">
      <c r="A86" s="59" t="s">
        <v>20</v>
      </c>
      <c r="B86" s="60">
        <v>2</v>
      </c>
      <c r="C86" s="61">
        <v>0</v>
      </c>
      <c r="D86" s="62">
        <v>8835</v>
      </c>
      <c r="E86" s="61">
        <v>500</v>
      </c>
      <c r="F86" s="63">
        <v>1043</v>
      </c>
      <c r="G86" s="63">
        <v>1043</v>
      </c>
      <c r="H86" s="36"/>
      <c r="I86" s="36"/>
      <c r="J86" s="39">
        <f t="shared" si="12"/>
        <v>1043</v>
      </c>
      <c r="K86" s="39">
        <f t="shared" si="13"/>
        <v>1043</v>
      </c>
      <c r="L86" s="58"/>
      <c r="M86" s="58"/>
      <c r="N86" s="39">
        <f t="shared" si="7"/>
        <v>1043</v>
      </c>
      <c r="O86" s="39">
        <f t="shared" si="8"/>
        <v>1043</v>
      </c>
      <c r="P86" s="23"/>
      <c r="Q86" s="23"/>
      <c r="R86" s="24">
        <f t="shared" si="9"/>
        <v>1043</v>
      </c>
      <c r="S86" s="24">
        <f t="shared" si="10"/>
        <v>1043</v>
      </c>
      <c r="T86" s="23"/>
      <c r="U86" s="23"/>
      <c r="V86" s="24">
        <f t="shared" si="11"/>
        <v>1043</v>
      </c>
      <c r="W86" s="24">
        <f t="shared" si="11"/>
        <v>1043</v>
      </c>
    </row>
    <row r="87" spans="1:23" x14ac:dyDescent="0.25">
      <c r="A87" s="59" t="s">
        <v>21</v>
      </c>
      <c r="B87" s="60">
        <v>2</v>
      </c>
      <c r="C87" s="61">
        <v>0</v>
      </c>
      <c r="D87" s="62">
        <v>8835</v>
      </c>
      <c r="E87" s="61">
        <v>540</v>
      </c>
      <c r="F87" s="63">
        <v>1043</v>
      </c>
      <c r="G87" s="63">
        <v>1043</v>
      </c>
      <c r="H87" s="36"/>
      <c r="I87" s="36"/>
      <c r="J87" s="39">
        <f t="shared" si="12"/>
        <v>1043</v>
      </c>
      <c r="K87" s="39">
        <f t="shared" si="13"/>
        <v>1043</v>
      </c>
      <c r="L87" s="58"/>
      <c r="M87" s="58"/>
      <c r="N87" s="39">
        <f t="shared" si="7"/>
        <v>1043</v>
      </c>
      <c r="O87" s="39">
        <f t="shared" si="8"/>
        <v>1043</v>
      </c>
      <c r="P87" s="23"/>
      <c r="Q87" s="23"/>
      <c r="R87" s="24">
        <f t="shared" si="9"/>
        <v>1043</v>
      </c>
      <c r="S87" s="24">
        <f t="shared" si="10"/>
        <v>1043</v>
      </c>
      <c r="T87" s="23"/>
      <c r="U87" s="23"/>
      <c r="V87" s="24">
        <f t="shared" si="11"/>
        <v>1043</v>
      </c>
      <c r="W87" s="24">
        <f t="shared" si="11"/>
        <v>1043</v>
      </c>
    </row>
    <row r="88" spans="1:23" ht="60" x14ac:dyDescent="0.25">
      <c r="A88" s="79" t="s">
        <v>203</v>
      </c>
      <c r="B88" s="80">
        <v>3</v>
      </c>
      <c r="C88" s="81">
        <v>0</v>
      </c>
      <c r="D88" s="82">
        <v>0</v>
      </c>
      <c r="E88" s="81"/>
      <c r="F88" s="83">
        <v>135660.5</v>
      </c>
      <c r="G88" s="83">
        <v>171683.9</v>
      </c>
      <c r="H88" s="70"/>
      <c r="I88" s="70"/>
      <c r="J88" s="73">
        <f t="shared" si="12"/>
        <v>135660.5</v>
      </c>
      <c r="K88" s="73">
        <f t="shared" si="13"/>
        <v>171683.9</v>
      </c>
      <c r="L88" s="73">
        <f>L89+L94+L97+L100+L103+L106</f>
        <v>14591.673869999999</v>
      </c>
      <c r="M88" s="73">
        <f>M89+M94+M97+M100+M103+M106</f>
        <v>600</v>
      </c>
      <c r="N88" s="73">
        <f t="shared" si="7"/>
        <v>150252.17387</v>
      </c>
      <c r="O88" s="73">
        <f t="shared" si="8"/>
        <v>172283.9</v>
      </c>
      <c r="P88" s="23"/>
      <c r="Q88" s="23"/>
      <c r="R88" s="25">
        <f t="shared" si="9"/>
        <v>150252.17387</v>
      </c>
      <c r="S88" s="25">
        <f t="shared" si="10"/>
        <v>172283.9</v>
      </c>
      <c r="T88" s="23"/>
      <c r="U88" s="23"/>
      <c r="V88" s="25">
        <f t="shared" si="11"/>
        <v>150252.17387</v>
      </c>
      <c r="W88" s="25">
        <f t="shared" si="11"/>
        <v>172283.9</v>
      </c>
    </row>
    <row r="89" spans="1:23" ht="24" x14ac:dyDescent="0.25">
      <c r="A89" s="59" t="s">
        <v>19</v>
      </c>
      <c r="B89" s="60">
        <v>3</v>
      </c>
      <c r="C89" s="61">
        <v>0</v>
      </c>
      <c r="D89" s="62">
        <v>7031</v>
      </c>
      <c r="E89" s="61"/>
      <c r="F89" s="63">
        <v>96600</v>
      </c>
      <c r="G89" s="63">
        <v>147183.9</v>
      </c>
      <c r="H89" s="36"/>
      <c r="I89" s="36"/>
      <c r="J89" s="39">
        <f t="shared" si="12"/>
        <v>96600</v>
      </c>
      <c r="K89" s="39">
        <f t="shared" si="13"/>
        <v>147183.9</v>
      </c>
      <c r="L89" s="58"/>
      <c r="M89" s="58"/>
      <c r="N89" s="39">
        <f t="shared" si="7"/>
        <v>96600</v>
      </c>
      <c r="O89" s="39">
        <f t="shared" si="8"/>
        <v>147183.9</v>
      </c>
      <c r="P89" s="23"/>
      <c r="Q89" s="23"/>
      <c r="R89" s="24">
        <f t="shared" si="9"/>
        <v>96600</v>
      </c>
      <c r="S89" s="24">
        <f t="shared" si="10"/>
        <v>147183.9</v>
      </c>
      <c r="T89" s="23"/>
      <c r="U89" s="23"/>
      <c r="V89" s="24">
        <f t="shared" si="11"/>
        <v>96600</v>
      </c>
      <c r="W89" s="24">
        <f t="shared" si="11"/>
        <v>147183.9</v>
      </c>
    </row>
    <row r="90" spans="1:23" ht="36" x14ac:dyDescent="0.25">
      <c r="A90" s="59" t="s">
        <v>38</v>
      </c>
      <c r="B90" s="60">
        <v>3</v>
      </c>
      <c r="C90" s="61">
        <v>0</v>
      </c>
      <c r="D90" s="62">
        <v>7031</v>
      </c>
      <c r="E90" s="61">
        <v>400</v>
      </c>
      <c r="F90" s="63">
        <v>0</v>
      </c>
      <c r="G90" s="63">
        <v>7290.1</v>
      </c>
      <c r="H90" s="36"/>
      <c r="I90" s="36"/>
      <c r="J90" s="39">
        <f t="shared" si="12"/>
        <v>0</v>
      </c>
      <c r="K90" s="39">
        <f t="shared" si="13"/>
        <v>7290.1</v>
      </c>
      <c r="L90" s="58"/>
      <c r="M90" s="58"/>
      <c r="N90" s="39">
        <f t="shared" si="7"/>
        <v>0</v>
      </c>
      <c r="O90" s="39">
        <f t="shared" si="8"/>
        <v>7290.1</v>
      </c>
      <c r="P90" s="23"/>
      <c r="Q90" s="23"/>
      <c r="R90" s="24">
        <f t="shared" si="9"/>
        <v>0</v>
      </c>
      <c r="S90" s="24">
        <f t="shared" si="10"/>
        <v>7290.1</v>
      </c>
      <c r="T90" s="23"/>
      <c r="U90" s="23"/>
      <c r="V90" s="24">
        <f t="shared" si="11"/>
        <v>0</v>
      </c>
      <c r="W90" s="24">
        <f t="shared" si="11"/>
        <v>7290.1</v>
      </c>
    </row>
    <row r="91" spans="1:23" ht="48" x14ac:dyDescent="0.25">
      <c r="A91" s="59" t="s">
        <v>39</v>
      </c>
      <c r="B91" s="60">
        <v>3</v>
      </c>
      <c r="C91" s="61">
        <v>0</v>
      </c>
      <c r="D91" s="62">
        <v>7031</v>
      </c>
      <c r="E91" s="61">
        <v>460</v>
      </c>
      <c r="F91" s="63">
        <v>0</v>
      </c>
      <c r="G91" s="63">
        <v>7290.1</v>
      </c>
      <c r="H91" s="36"/>
      <c r="I91" s="36"/>
      <c r="J91" s="39">
        <f t="shared" si="12"/>
        <v>0</v>
      </c>
      <c r="K91" s="39">
        <f t="shared" si="13"/>
        <v>7290.1</v>
      </c>
      <c r="L91" s="58"/>
      <c r="M91" s="58"/>
      <c r="N91" s="39">
        <f t="shared" si="7"/>
        <v>0</v>
      </c>
      <c r="O91" s="39">
        <f t="shared" si="8"/>
        <v>7290.1</v>
      </c>
      <c r="P91" s="23"/>
      <c r="Q91" s="23"/>
      <c r="R91" s="24">
        <f t="shared" si="9"/>
        <v>0</v>
      </c>
      <c r="S91" s="24">
        <f t="shared" si="10"/>
        <v>7290.1</v>
      </c>
      <c r="T91" s="23"/>
      <c r="U91" s="23"/>
      <c r="V91" s="24">
        <f t="shared" si="11"/>
        <v>0</v>
      </c>
      <c r="W91" s="24">
        <f t="shared" si="11"/>
        <v>7290.1</v>
      </c>
    </row>
    <row r="92" spans="1:23" x14ac:dyDescent="0.25">
      <c r="A92" s="59" t="s">
        <v>20</v>
      </c>
      <c r="B92" s="60">
        <v>3</v>
      </c>
      <c r="C92" s="61">
        <v>0</v>
      </c>
      <c r="D92" s="62">
        <v>7031</v>
      </c>
      <c r="E92" s="61">
        <v>500</v>
      </c>
      <c r="F92" s="63">
        <v>96600</v>
      </c>
      <c r="G92" s="63">
        <v>139893.79999999999</v>
      </c>
      <c r="H92" s="36"/>
      <c r="I92" s="36"/>
      <c r="J92" s="39">
        <f t="shared" si="12"/>
        <v>96600</v>
      </c>
      <c r="K92" s="39">
        <f t="shared" si="13"/>
        <v>139893.79999999999</v>
      </c>
      <c r="L92" s="58"/>
      <c r="M92" s="58"/>
      <c r="N92" s="39">
        <f t="shared" si="7"/>
        <v>96600</v>
      </c>
      <c r="O92" s="39">
        <f t="shared" si="8"/>
        <v>139893.79999999999</v>
      </c>
      <c r="P92" s="23"/>
      <c r="Q92" s="23"/>
      <c r="R92" s="24">
        <f t="shared" si="9"/>
        <v>96600</v>
      </c>
      <c r="S92" s="24">
        <f t="shared" si="10"/>
        <v>139893.79999999999</v>
      </c>
      <c r="T92" s="23"/>
      <c r="U92" s="23"/>
      <c r="V92" s="24">
        <f t="shared" si="11"/>
        <v>96600</v>
      </c>
      <c r="W92" s="24">
        <f t="shared" si="11"/>
        <v>139893.79999999999</v>
      </c>
    </row>
    <row r="93" spans="1:23" x14ac:dyDescent="0.25">
      <c r="A93" s="59" t="s">
        <v>21</v>
      </c>
      <c r="B93" s="60">
        <v>3</v>
      </c>
      <c r="C93" s="61">
        <v>0</v>
      </c>
      <c r="D93" s="62">
        <v>7031</v>
      </c>
      <c r="E93" s="61">
        <v>540</v>
      </c>
      <c r="F93" s="63">
        <v>96600</v>
      </c>
      <c r="G93" s="63">
        <v>139893.79999999999</v>
      </c>
      <c r="H93" s="36"/>
      <c r="I93" s="36"/>
      <c r="J93" s="39">
        <f t="shared" si="12"/>
        <v>96600</v>
      </c>
      <c r="K93" s="39">
        <f t="shared" si="13"/>
        <v>139893.79999999999</v>
      </c>
      <c r="L93" s="58"/>
      <c r="M93" s="58"/>
      <c r="N93" s="39">
        <f t="shared" si="7"/>
        <v>96600</v>
      </c>
      <c r="O93" s="39">
        <f t="shared" si="8"/>
        <v>139893.79999999999</v>
      </c>
      <c r="P93" s="23"/>
      <c r="Q93" s="23"/>
      <c r="R93" s="24">
        <f t="shared" si="9"/>
        <v>96600</v>
      </c>
      <c r="S93" s="24">
        <f t="shared" si="10"/>
        <v>139893.79999999999</v>
      </c>
      <c r="T93" s="23"/>
      <c r="U93" s="23"/>
      <c r="V93" s="24">
        <f t="shared" si="11"/>
        <v>96600</v>
      </c>
      <c r="W93" s="24">
        <f t="shared" si="11"/>
        <v>139893.79999999999</v>
      </c>
    </row>
    <row r="94" spans="1:23" ht="72" x14ac:dyDescent="0.25">
      <c r="A94" s="59" t="s">
        <v>31</v>
      </c>
      <c r="B94" s="60">
        <v>3</v>
      </c>
      <c r="C94" s="61">
        <v>0</v>
      </c>
      <c r="D94" s="62">
        <v>8010</v>
      </c>
      <c r="E94" s="61"/>
      <c r="F94" s="63">
        <v>1028</v>
      </c>
      <c r="G94" s="63">
        <v>1482</v>
      </c>
      <c r="H94" s="36"/>
      <c r="I94" s="36"/>
      <c r="J94" s="39">
        <f t="shared" si="12"/>
        <v>1028</v>
      </c>
      <c r="K94" s="39">
        <f t="shared" si="13"/>
        <v>1482</v>
      </c>
      <c r="L94" s="39">
        <f>L95</f>
        <v>0</v>
      </c>
      <c r="M94" s="58"/>
      <c r="N94" s="39">
        <f t="shared" si="7"/>
        <v>1028</v>
      </c>
      <c r="O94" s="39">
        <f t="shared" si="8"/>
        <v>1482</v>
      </c>
      <c r="P94" s="23"/>
      <c r="Q94" s="23"/>
      <c r="R94" s="24">
        <f t="shared" si="9"/>
        <v>1028</v>
      </c>
      <c r="S94" s="24">
        <f t="shared" si="10"/>
        <v>1482</v>
      </c>
      <c r="T94" s="23"/>
      <c r="U94" s="23"/>
      <c r="V94" s="24">
        <f t="shared" si="11"/>
        <v>1028</v>
      </c>
      <c r="W94" s="24">
        <f t="shared" si="11"/>
        <v>1482</v>
      </c>
    </row>
    <row r="95" spans="1:23" ht="36" x14ac:dyDescent="0.25">
      <c r="A95" s="59" t="s">
        <v>32</v>
      </c>
      <c r="B95" s="60">
        <v>3</v>
      </c>
      <c r="C95" s="61">
        <v>0</v>
      </c>
      <c r="D95" s="62">
        <v>8010</v>
      </c>
      <c r="E95" s="61">
        <v>600</v>
      </c>
      <c r="F95" s="63">
        <v>1028</v>
      </c>
      <c r="G95" s="63">
        <v>1482</v>
      </c>
      <c r="H95" s="36"/>
      <c r="I95" s="36"/>
      <c r="J95" s="39">
        <f t="shared" si="12"/>
        <v>1028</v>
      </c>
      <c r="K95" s="39">
        <f t="shared" si="13"/>
        <v>1482</v>
      </c>
      <c r="L95" s="39">
        <f>L96</f>
        <v>0</v>
      </c>
      <c r="M95" s="58"/>
      <c r="N95" s="39">
        <f t="shared" si="7"/>
        <v>1028</v>
      </c>
      <c r="O95" s="39">
        <f t="shared" si="8"/>
        <v>1482</v>
      </c>
      <c r="P95" s="23"/>
      <c r="Q95" s="23"/>
      <c r="R95" s="24">
        <f t="shared" si="9"/>
        <v>1028</v>
      </c>
      <c r="S95" s="24">
        <f t="shared" si="10"/>
        <v>1482</v>
      </c>
      <c r="T95" s="23"/>
      <c r="U95" s="23"/>
      <c r="V95" s="24">
        <f t="shared" si="11"/>
        <v>1028</v>
      </c>
      <c r="W95" s="24">
        <f t="shared" si="11"/>
        <v>1482</v>
      </c>
    </row>
    <row r="96" spans="1:23" x14ac:dyDescent="0.25">
      <c r="A96" s="59" t="s">
        <v>33</v>
      </c>
      <c r="B96" s="60">
        <v>3</v>
      </c>
      <c r="C96" s="61">
        <v>0</v>
      </c>
      <c r="D96" s="62">
        <v>8010</v>
      </c>
      <c r="E96" s="61">
        <v>610</v>
      </c>
      <c r="F96" s="63">
        <v>1028</v>
      </c>
      <c r="G96" s="63">
        <v>1482</v>
      </c>
      <c r="H96" s="36"/>
      <c r="I96" s="36"/>
      <c r="J96" s="39">
        <f t="shared" si="12"/>
        <v>1028</v>
      </c>
      <c r="K96" s="39">
        <f t="shared" si="13"/>
        <v>1482</v>
      </c>
      <c r="L96" s="39">
        <v>0</v>
      </c>
      <c r="M96" s="58"/>
      <c r="N96" s="39">
        <f t="shared" si="7"/>
        <v>1028</v>
      </c>
      <c r="O96" s="39">
        <f t="shared" si="8"/>
        <v>1482</v>
      </c>
      <c r="P96" s="23"/>
      <c r="Q96" s="23"/>
      <c r="R96" s="24">
        <f t="shared" si="9"/>
        <v>1028</v>
      </c>
      <c r="S96" s="24">
        <f t="shared" si="10"/>
        <v>1482</v>
      </c>
      <c r="T96" s="23"/>
      <c r="U96" s="23"/>
      <c r="V96" s="24">
        <f t="shared" si="11"/>
        <v>1028</v>
      </c>
      <c r="W96" s="24">
        <f t="shared" si="11"/>
        <v>1482</v>
      </c>
    </row>
    <row r="97" spans="1:23" ht="36" x14ac:dyDescent="0.25">
      <c r="A97" s="59" t="s">
        <v>40</v>
      </c>
      <c r="B97" s="60">
        <v>3</v>
      </c>
      <c r="C97" s="61">
        <v>0</v>
      </c>
      <c r="D97" s="62">
        <v>8033</v>
      </c>
      <c r="E97" s="61"/>
      <c r="F97" s="63">
        <v>0</v>
      </c>
      <c r="G97" s="63">
        <v>46</v>
      </c>
      <c r="H97" s="36"/>
      <c r="I97" s="36"/>
      <c r="J97" s="39">
        <f t="shared" si="12"/>
        <v>0</v>
      </c>
      <c r="K97" s="39">
        <f t="shared" si="13"/>
        <v>46</v>
      </c>
      <c r="L97" s="39">
        <f>L98</f>
        <v>6620</v>
      </c>
      <c r="M97" s="39"/>
      <c r="N97" s="39">
        <f t="shared" si="7"/>
        <v>6620</v>
      </c>
      <c r="O97" s="39">
        <f t="shared" si="8"/>
        <v>46</v>
      </c>
      <c r="P97" s="23"/>
      <c r="Q97" s="23"/>
      <c r="R97" s="24">
        <f t="shared" si="9"/>
        <v>6620</v>
      </c>
      <c r="S97" s="24">
        <f t="shared" si="10"/>
        <v>46</v>
      </c>
      <c r="T97" s="23"/>
      <c r="U97" s="23"/>
      <c r="V97" s="24">
        <f t="shared" si="11"/>
        <v>6620</v>
      </c>
      <c r="W97" s="24">
        <f t="shared" si="11"/>
        <v>46</v>
      </c>
    </row>
    <row r="98" spans="1:23" ht="36" x14ac:dyDescent="0.25">
      <c r="A98" s="59" t="s">
        <v>38</v>
      </c>
      <c r="B98" s="60">
        <v>3</v>
      </c>
      <c r="C98" s="61">
        <v>0</v>
      </c>
      <c r="D98" s="62">
        <v>8033</v>
      </c>
      <c r="E98" s="61">
        <v>400</v>
      </c>
      <c r="F98" s="63">
        <v>0</v>
      </c>
      <c r="G98" s="63">
        <v>46</v>
      </c>
      <c r="H98" s="36"/>
      <c r="I98" s="36"/>
      <c r="J98" s="39">
        <f t="shared" si="12"/>
        <v>0</v>
      </c>
      <c r="K98" s="39">
        <f t="shared" si="13"/>
        <v>46</v>
      </c>
      <c r="L98" s="39">
        <f>L99</f>
        <v>6620</v>
      </c>
      <c r="M98" s="39"/>
      <c r="N98" s="39">
        <f t="shared" si="7"/>
        <v>6620</v>
      </c>
      <c r="O98" s="39">
        <f t="shared" si="8"/>
        <v>46</v>
      </c>
      <c r="P98" s="23"/>
      <c r="Q98" s="23"/>
      <c r="R98" s="24">
        <f t="shared" si="9"/>
        <v>6620</v>
      </c>
      <c r="S98" s="24">
        <f t="shared" si="10"/>
        <v>46</v>
      </c>
      <c r="T98" s="23"/>
      <c r="U98" s="23"/>
      <c r="V98" s="24">
        <f t="shared" si="11"/>
        <v>6620</v>
      </c>
      <c r="W98" s="24">
        <f t="shared" si="11"/>
        <v>46</v>
      </c>
    </row>
    <row r="99" spans="1:23" ht="48" x14ac:dyDescent="0.25">
      <c r="A99" s="59" t="s">
        <v>39</v>
      </c>
      <c r="B99" s="60">
        <v>3</v>
      </c>
      <c r="C99" s="61">
        <v>0</v>
      </c>
      <c r="D99" s="62">
        <v>8033</v>
      </c>
      <c r="E99" s="61">
        <v>460</v>
      </c>
      <c r="F99" s="63">
        <v>0</v>
      </c>
      <c r="G99" s="63">
        <v>46</v>
      </c>
      <c r="H99" s="36"/>
      <c r="I99" s="36"/>
      <c r="J99" s="39">
        <f t="shared" si="12"/>
        <v>0</v>
      </c>
      <c r="K99" s="39">
        <f t="shared" si="13"/>
        <v>46</v>
      </c>
      <c r="L99" s="39">
        <v>6620</v>
      </c>
      <c r="M99" s="39"/>
      <c r="N99" s="39">
        <f t="shared" si="7"/>
        <v>6620</v>
      </c>
      <c r="O99" s="39">
        <f t="shared" si="8"/>
        <v>46</v>
      </c>
      <c r="P99" s="23"/>
      <c r="Q99" s="23"/>
      <c r="R99" s="24">
        <f t="shared" si="9"/>
        <v>6620</v>
      </c>
      <c r="S99" s="24">
        <f t="shared" si="10"/>
        <v>46</v>
      </c>
      <c r="T99" s="23"/>
      <c r="U99" s="23"/>
      <c r="V99" s="24">
        <f t="shared" si="11"/>
        <v>6620</v>
      </c>
      <c r="W99" s="24">
        <f t="shared" si="11"/>
        <v>46</v>
      </c>
    </row>
    <row r="100" spans="1:23" ht="24" x14ac:dyDescent="0.25">
      <c r="A100" s="34" t="s">
        <v>220</v>
      </c>
      <c r="B100" s="60">
        <v>3</v>
      </c>
      <c r="C100" s="61">
        <v>0</v>
      </c>
      <c r="D100" s="56">
        <v>8034</v>
      </c>
      <c r="E100" s="56"/>
      <c r="F100" s="56">
        <v>8034</v>
      </c>
      <c r="G100" s="56"/>
      <c r="H100" s="36"/>
      <c r="I100" s="36"/>
      <c r="J100" s="39">
        <v>0</v>
      </c>
      <c r="K100" s="39">
        <v>0</v>
      </c>
      <c r="L100" s="39">
        <f>L101</f>
        <v>3652</v>
      </c>
      <c r="M100" s="39"/>
      <c r="N100" s="39">
        <f t="shared" si="7"/>
        <v>3652</v>
      </c>
      <c r="O100" s="39">
        <f t="shared" si="8"/>
        <v>0</v>
      </c>
      <c r="P100" s="23"/>
      <c r="Q100" s="23"/>
      <c r="R100" s="24">
        <f t="shared" si="9"/>
        <v>3652</v>
      </c>
      <c r="S100" s="24">
        <f t="shared" si="10"/>
        <v>0</v>
      </c>
      <c r="T100" s="23"/>
      <c r="U100" s="23"/>
      <c r="V100" s="24">
        <f t="shared" si="11"/>
        <v>3652</v>
      </c>
      <c r="W100" s="24">
        <f t="shared" si="11"/>
        <v>0</v>
      </c>
    </row>
    <row r="101" spans="1:23" ht="36" x14ac:dyDescent="0.25">
      <c r="A101" s="34" t="s">
        <v>38</v>
      </c>
      <c r="B101" s="60">
        <v>3</v>
      </c>
      <c r="C101" s="61">
        <v>0</v>
      </c>
      <c r="D101" s="56">
        <v>8034</v>
      </c>
      <c r="E101" s="56">
        <v>400</v>
      </c>
      <c r="F101" s="56">
        <v>8034</v>
      </c>
      <c r="G101" s="56">
        <v>400</v>
      </c>
      <c r="H101" s="36"/>
      <c r="I101" s="36"/>
      <c r="J101" s="39">
        <v>0</v>
      </c>
      <c r="K101" s="39">
        <v>0</v>
      </c>
      <c r="L101" s="39">
        <f>L102</f>
        <v>3652</v>
      </c>
      <c r="M101" s="39"/>
      <c r="N101" s="39">
        <f t="shared" si="7"/>
        <v>3652</v>
      </c>
      <c r="O101" s="39">
        <f t="shared" si="8"/>
        <v>0</v>
      </c>
      <c r="P101" s="23"/>
      <c r="Q101" s="23"/>
      <c r="R101" s="24">
        <f t="shared" si="9"/>
        <v>3652</v>
      </c>
      <c r="S101" s="24">
        <f t="shared" si="10"/>
        <v>0</v>
      </c>
      <c r="T101" s="23"/>
      <c r="U101" s="23"/>
      <c r="V101" s="24">
        <f t="shared" si="11"/>
        <v>3652</v>
      </c>
      <c r="W101" s="24">
        <f t="shared" si="11"/>
        <v>0</v>
      </c>
    </row>
    <row r="102" spans="1:23" ht="48" x14ac:dyDescent="0.25">
      <c r="A102" s="34" t="s">
        <v>39</v>
      </c>
      <c r="B102" s="60">
        <v>3</v>
      </c>
      <c r="C102" s="61">
        <v>0</v>
      </c>
      <c r="D102" s="56">
        <v>8034</v>
      </c>
      <c r="E102" s="56">
        <v>460</v>
      </c>
      <c r="F102" s="56">
        <v>8034</v>
      </c>
      <c r="G102" s="56">
        <v>460</v>
      </c>
      <c r="H102" s="36"/>
      <c r="I102" s="36"/>
      <c r="J102" s="39">
        <v>0</v>
      </c>
      <c r="K102" s="39">
        <v>0</v>
      </c>
      <c r="L102" s="39">
        <v>3652</v>
      </c>
      <c r="M102" s="39"/>
      <c r="N102" s="39">
        <f t="shared" si="7"/>
        <v>3652</v>
      </c>
      <c r="O102" s="39">
        <f t="shared" si="8"/>
        <v>0</v>
      </c>
      <c r="P102" s="23"/>
      <c r="Q102" s="23"/>
      <c r="R102" s="24">
        <f t="shared" si="9"/>
        <v>3652</v>
      </c>
      <c r="S102" s="24">
        <f t="shared" si="10"/>
        <v>0</v>
      </c>
      <c r="T102" s="23"/>
      <c r="U102" s="23"/>
      <c r="V102" s="24">
        <f t="shared" si="11"/>
        <v>3652</v>
      </c>
      <c r="W102" s="24">
        <f t="shared" si="11"/>
        <v>0</v>
      </c>
    </row>
    <row r="103" spans="1:23" ht="24" x14ac:dyDescent="0.25">
      <c r="A103" s="34" t="s">
        <v>221</v>
      </c>
      <c r="B103" s="60">
        <v>3</v>
      </c>
      <c r="C103" s="61">
        <v>0</v>
      </c>
      <c r="D103" s="56">
        <v>8035</v>
      </c>
      <c r="E103" s="56"/>
      <c r="F103" s="63"/>
      <c r="G103" s="63"/>
      <c r="H103" s="36"/>
      <c r="I103" s="36"/>
      <c r="J103" s="39">
        <v>0</v>
      </c>
      <c r="K103" s="39">
        <v>0</v>
      </c>
      <c r="L103" s="39">
        <f>L104</f>
        <v>10432</v>
      </c>
      <c r="M103" s="39"/>
      <c r="N103" s="39">
        <f t="shared" si="7"/>
        <v>10432</v>
      </c>
      <c r="O103" s="39">
        <f t="shared" si="8"/>
        <v>0</v>
      </c>
      <c r="P103" s="23"/>
      <c r="Q103" s="23"/>
      <c r="R103" s="24">
        <f t="shared" si="9"/>
        <v>10432</v>
      </c>
      <c r="S103" s="24">
        <f t="shared" si="10"/>
        <v>0</v>
      </c>
      <c r="T103" s="23"/>
      <c r="U103" s="23"/>
      <c r="V103" s="24">
        <f t="shared" si="11"/>
        <v>10432</v>
      </c>
      <c r="W103" s="24">
        <f t="shared" si="11"/>
        <v>0</v>
      </c>
    </row>
    <row r="104" spans="1:23" ht="36" x14ac:dyDescent="0.25">
      <c r="A104" s="34" t="s">
        <v>38</v>
      </c>
      <c r="B104" s="60">
        <v>3</v>
      </c>
      <c r="C104" s="61">
        <v>0</v>
      </c>
      <c r="D104" s="56">
        <v>8035</v>
      </c>
      <c r="E104" s="56">
        <v>400</v>
      </c>
      <c r="F104" s="63"/>
      <c r="G104" s="63"/>
      <c r="H104" s="36"/>
      <c r="I104" s="36"/>
      <c r="J104" s="39">
        <v>0</v>
      </c>
      <c r="K104" s="39">
        <v>0</v>
      </c>
      <c r="L104" s="39">
        <f>L105</f>
        <v>10432</v>
      </c>
      <c r="M104" s="39"/>
      <c r="N104" s="39">
        <f t="shared" si="7"/>
        <v>10432</v>
      </c>
      <c r="O104" s="39">
        <f t="shared" si="8"/>
        <v>0</v>
      </c>
      <c r="P104" s="23"/>
      <c r="Q104" s="23"/>
      <c r="R104" s="24">
        <f t="shared" si="9"/>
        <v>10432</v>
      </c>
      <c r="S104" s="24">
        <f t="shared" si="10"/>
        <v>0</v>
      </c>
      <c r="T104" s="23"/>
      <c r="U104" s="23"/>
      <c r="V104" s="24">
        <f t="shared" si="11"/>
        <v>10432</v>
      </c>
      <c r="W104" s="24">
        <f t="shared" si="11"/>
        <v>0</v>
      </c>
    </row>
    <row r="105" spans="1:23" ht="48" x14ac:dyDescent="0.25">
      <c r="A105" s="34" t="s">
        <v>39</v>
      </c>
      <c r="B105" s="60">
        <v>3</v>
      </c>
      <c r="C105" s="61">
        <v>0</v>
      </c>
      <c r="D105" s="56">
        <v>8035</v>
      </c>
      <c r="E105" s="56">
        <v>460</v>
      </c>
      <c r="F105" s="63"/>
      <c r="G105" s="63"/>
      <c r="H105" s="36"/>
      <c r="I105" s="36"/>
      <c r="J105" s="39">
        <v>0</v>
      </c>
      <c r="K105" s="39">
        <v>0</v>
      </c>
      <c r="L105" s="39">
        <v>10432</v>
      </c>
      <c r="M105" s="39"/>
      <c r="N105" s="39">
        <f t="shared" si="7"/>
        <v>10432</v>
      </c>
      <c r="O105" s="39">
        <f t="shared" si="8"/>
        <v>0</v>
      </c>
      <c r="P105" s="23"/>
      <c r="Q105" s="23"/>
      <c r="R105" s="24">
        <f t="shared" si="9"/>
        <v>10432</v>
      </c>
      <c r="S105" s="24">
        <f t="shared" si="10"/>
        <v>0</v>
      </c>
      <c r="T105" s="23"/>
      <c r="U105" s="23"/>
      <c r="V105" s="24">
        <f t="shared" si="11"/>
        <v>10432</v>
      </c>
      <c r="W105" s="24">
        <f t="shared" si="11"/>
        <v>0</v>
      </c>
    </row>
    <row r="106" spans="1:23" ht="60" x14ac:dyDescent="0.25">
      <c r="A106" s="59" t="s">
        <v>28</v>
      </c>
      <c r="B106" s="60">
        <v>3</v>
      </c>
      <c r="C106" s="61">
        <v>0</v>
      </c>
      <c r="D106" s="62">
        <v>8831</v>
      </c>
      <c r="E106" s="61"/>
      <c r="F106" s="63">
        <v>38032.5</v>
      </c>
      <c r="G106" s="63">
        <v>22972</v>
      </c>
      <c r="H106" s="36"/>
      <c r="I106" s="36"/>
      <c r="J106" s="39">
        <f t="shared" si="12"/>
        <v>38032.5</v>
      </c>
      <c r="K106" s="39">
        <f t="shared" si="13"/>
        <v>22972</v>
      </c>
      <c r="L106" s="39">
        <f>L107</f>
        <v>-6112.3261300000004</v>
      </c>
      <c r="M106" s="39">
        <f>M107</f>
        <v>600</v>
      </c>
      <c r="N106" s="39">
        <f t="shared" si="7"/>
        <v>31920.173869999999</v>
      </c>
      <c r="O106" s="39">
        <f t="shared" si="8"/>
        <v>23572</v>
      </c>
      <c r="P106" s="23"/>
      <c r="Q106" s="23"/>
      <c r="R106" s="24">
        <f t="shared" si="9"/>
        <v>31920.173869999999</v>
      </c>
      <c r="S106" s="24">
        <f t="shared" si="10"/>
        <v>23572</v>
      </c>
      <c r="T106" s="23"/>
      <c r="U106" s="23"/>
      <c r="V106" s="24">
        <f t="shared" si="11"/>
        <v>31920.173869999999</v>
      </c>
      <c r="W106" s="24">
        <f t="shared" si="11"/>
        <v>23572</v>
      </c>
    </row>
    <row r="107" spans="1:23" x14ac:dyDescent="0.25">
      <c r="A107" s="59" t="s">
        <v>20</v>
      </c>
      <c r="B107" s="60">
        <v>3</v>
      </c>
      <c r="C107" s="61">
        <v>0</v>
      </c>
      <c r="D107" s="62">
        <v>8831</v>
      </c>
      <c r="E107" s="61">
        <v>500</v>
      </c>
      <c r="F107" s="63">
        <v>38032.5</v>
      </c>
      <c r="G107" s="63">
        <v>22972</v>
      </c>
      <c r="H107" s="36"/>
      <c r="I107" s="36"/>
      <c r="J107" s="39">
        <f t="shared" si="12"/>
        <v>38032.5</v>
      </c>
      <c r="K107" s="39">
        <f t="shared" si="13"/>
        <v>22972</v>
      </c>
      <c r="L107" s="39">
        <f>L108</f>
        <v>-6112.3261300000004</v>
      </c>
      <c r="M107" s="39">
        <f>M108</f>
        <v>600</v>
      </c>
      <c r="N107" s="39">
        <f t="shared" si="7"/>
        <v>31920.173869999999</v>
      </c>
      <c r="O107" s="39">
        <f t="shared" si="8"/>
        <v>23572</v>
      </c>
      <c r="P107" s="23"/>
      <c r="Q107" s="23"/>
      <c r="R107" s="24">
        <f t="shared" si="9"/>
        <v>31920.173869999999</v>
      </c>
      <c r="S107" s="24">
        <f t="shared" si="10"/>
        <v>23572</v>
      </c>
      <c r="T107" s="23"/>
      <c r="U107" s="23"/>
      <c r="V107" s="24">
        <f t="shared" si="11"/>
        <v>31920.173869999999</v>
      </c>
      <c r="W107" s="24">
        <f t="shared" si="11"/>
        <v>23572</v>
      </c>
    </row>
    <row r="108" spans="1:23" x14ac:dyDescent="0.25">
      <c r="A108" s="59" t="s">
        <v>21</v>
      </c>
      <c r="B108" s="60">
        <v>3</v>
      </c>
      <c r="C108" s="61">
        <v>0</v>
      </c>
      <c r="D108" s="62">
        <v>8831</v>
      </c>
      <c r="E108" s="61">
        <v>540</v>
      </c>
      <c r="F108" s="63">
        <v>38032.5</v>
      </c>
      <c r="G108" s="63">
        <v>22972</v>
      </c>
      <c r="H108" s="36"/>
      <c r="I108" s="36"/>
      <c r="J108" s="39">
        <f t="shared" si="12"/>
        <v>38032.5</v>
      </c>
      <c r="K108" s="39">
        <f t="shared" si="13"/>
        <v>22972</v>
      </c>
      <c r="L108" s="39">
        <v>-6112.3261300000004</v>
      </c>
      <c r="M108" s="39">
        <v>600</v>
      </c>
      <c r="N108" s="39">
        <f t="shared" si="7"/>
        <v>31920.173869999999</v>
      </c>
      <c r="O108" s="39">
        <f t="shared" si="8"/>
        <v>23572</v>
      </c>
      <c r="P108" s="23"/>
      <c r="Q108" s="23"/>
      <c r="R108" s="24">
        <f t="shared" si="9"/>
        <v>31920.173869999999</v>
      </c>
      <c r="S108" s="24">
        <f t="shared" si="10"/>
        <v>23572</v>
      </c>
      <c r="T108" s="23"/>
      <c r="U108" s="23"/>
      <c r="V108" s="24">
        <f t="shared" si="11"/>
        <v>31920.173869999999</v>
      </c>
      <c r="W108" s="24">
        <f t="shared" si="11"/>
        <v>23572</v>
      </c>
    </row>
    <row r="109" spans="1:23" ht="96" x14ac:dyDescent="0.25">
      <c r="A109" s="79" t="s">
        <v>204</v>
      </c>
      <c r="B109" s="80">
        <v>4</v>
      </c>
      <c r="C109" s="81">
        <v>0</v>
      </c>
      <c r="D109" s="82">
        <v>0</v>
      </c>
      <c r="E109" s="81"/>
      <c r="F109" s="83">
        <v>341806.7</v>
      </c>
      <c r="G109" s="83">
        <v>471907.4</v>
      </c>
      <c r="H109" s="70"/>
      <c r="I109" s="70"/>
      <c r="J109" s="73">
        <f t="shared" si="12"/>
        <v>341806.7</v>
      </c>
      <c r="K109" s="73">
        <f t="shared" si="13"/>
        <v>471907.4</v>
      </c>
      <c r="L109" s="84"/>
      <c r="M109" s="84"/>
      <c r="N109" s="73">
        <f t="shared" si="7"/>
        <v>341806.7</v>
      </c>
      <c r="O109" s="73">
        <f t="shared" si="8"/>
        <v>471907.4</v>
      </c>
      <c r="P109" s="73">
        <f>P167+P145</f>
        <v>501.6</v>
      </c>
      <c r="Q109" s="73">
        <f>Q167+Q145</f>
        <v>501.6</v>
      </c>
      <c r="R109" s="25">
        <f t="shared" si="9"/>
        <v>342308.3</v>
      </c>
      <c r="S109" s="25">
        <f t="shared" si="10"/>
        <v>472409</v>
      </c>
      <c r="T109" s="23"/>
      <c r="U109" s="23"/>
      <c r="V109" s="25">
        <f t="shared" si="11"/>
        <v>342308.3</v>
      </c>
      <c r="W109" s="25">
        <f t="shared" si="11"/>
        <v>472409</v>
      </c>
    </row>
    <row r="110" spans="1:23" ht="24" x14ac:dyDescent="0.25">
      <c r="A110" s="59" t="s">
        <v>119</v>
      </c>
      <c r="B110" s="60">
        <v>4</v>
      </c>
      <c r="C110" s="61">
        <v>0</v>
      </c>
      <c r="D110" s="62">
        <v>7832</v>
      </c>
      <c r="E110" s="61"/>
      <c r="F110" s="63">
        <v>5780</v>
      </c>
      <c r="G110" s="63">
        <v>5778</v>
      </c>
      <c r="H110" s="36"/>
      <c r="I110" s="36"/>
      <c r="J110" s="39">
        <f t="shared" si="12"/>
        <v>5780</v>
      </c>
      <c r="K110" s="39">
        <f t="shared" si="13"/>
        <v>5778</v>
      </c>
      <c r="L110" s="58"/>
      <c r="M110" s="58"/>
      <c r="N110" s="39">
        <f t="shared" si="7"/>
        <v>5780</v>
      </c>
      <c r="O110" s="39">
        <f t="shared" si="8"/>
        <v>5778</v>
      </c>
      <c r="P110" s="23"/>
      <c r="Q110" s="23"/>
      <c r="R110" s="24">
        <f t="shared" si="9"/>
        <v>5780</v>
      </c>
      <c r="S110" s="24">
        <f t="shared" si="10"/>
        <v>5778</v>
      </c>
      <c r="T110" s="23"/>
      <c r="U110" s="23"/>
      <c r="V110" s="24">
        <f t="shared" si="11"/>
        <v>5780</v>
      </c>
      <c r="W110" s="24">
        <f t="shared" si="11"/>
        <v>5778</v>
      </c>
    </row>
    <row r="111" spans="1:23" ht="24" x14ac:dyDescent="0.25">
      <c r="A111" s="59" t="s">
        <v>57</v>
      </c>
      <c r="B111" s="60">
        <v>4</v>
      </c>
      <c r="C111" s="61">
        <v>0</v>
      </c>
      <c r="D111" s="62">
        <v>7832</v>
      </c>
      <c r="E111" s="61">
        <v>300</v>
      </c>
      <c r="F111" s="63">
        <v>3757</v>
      </c>
      <c r="G111" s="63">
        <v>3755.7</v>
      </c>
      <c r="H111" s="36"/>
      <c r="I111" s="36"/>
      <c r="J111" s="39">
        <f t="shared" si="12"/>
        <v>3757</v>
      </c>
      <c r="K111" s="39">
        <f t="shared" si="13"/>
        <v>3755.7</v>
      </c>
      <c r="L111" s="58"/>
      <c r="M111" s="58"/>
      <c r="N111" s="39">
        <f t="shared" si="7"/>
        <v>3757</v>
      </c>
      <c r="O111" s="39">
        <f t="shared" si="8"/>
        <v>3755.7</v>
      </c>
      <c r="P111" s="23"/>
      <c r="Q111" s="23"/>
      <c r="R111" s="24">
        <f t="shared" si="9"/>
        <v>3757</v>
      </c>
      <c r="S111" s="24">
        <f t="shared" si="10"/>
        <v>3755.7</v>
      </c>
      <c r="T111" s="23"/>
      <c r="U111" s="23"/>
      <c r="V111" s="24">
        <f t="shared" si="11"/>
        <v>3757</v>
      </c>
      <c r="W111" s="24">
        <f t="shared" si="11"/>
        <v>3755.7</v>
      </c>
    </row>
    <row r="112" spans="1:23" ht="24" x14ac:dyDescent="0.25">
      <c r="A112" s="59" t="s">
        <v>77</v>
      </c>
      <c r="B112" s="60">
        <v>4</v>
      </c>
      <c r="C112" s="61">
        <v>0</v>
      </c>
      <c r="D112" s="62">
        <v>7832</v>
      </c>
      <c r="E112" s="61">
        <v>320</v>
      </c>
      <c r="F112" s="63">
        <v>3757</v>
      </c>
      <c r="G112" s="63">
        <v>3755.7</v>
      </c>
      <c r="H112" s="36"/>
      <c r="I112" s="36"/>
      <c r="J112" s="39">
        <f t="shared" si="12"/>
        <v>3757</v>
      </c>
      <c r="K112" s="39">
        <f t="shared" si="13"/>
        <v>3755.7</v>
      </c>
      <c r="L112" s="58"/>
      <c r="M112" s="58"/>
      <c r="N112" s="39">
        <f t="shared" si="7"/>
        <v>3757</v>
      </c>
      <c r="O112" s="39">
        <f t="shared" si="8"/>
        <v>3755.7</v>
      </c>
      <c r="P112" s="23"/>
      <c r="Q112" s="23"/>
      <c r="R112" s="24">
        <f t="shared" si="9"/>
        <v>3757</v>
      </c>
      <c r="S112" s="24">
        <f t="shared" si="10"/>
        <v>3755.7</v>
      </c>
      <c r="T112" s="23"/>
      <c r="U112" s="23"/>
      <c r="V112" s="24">
        <f t="shared" si="11"/>
        <v>3757</v>
      </c>
      <c r="W112" s="24">
        <f t="shared" si="11"/>
        <v>3755.7</v>
      </c>
    </row>
    <row r="113" spans="1:23" ht="36" x14ac:dyDescent="0.25">
      <c r="A113" s="59" t="s">
        <v>32</v>
      </c>
      <c r="B113" s="60">
        <v>4</v>
      </c>
      <c r="C113" s="61">
        <v>0</v>
      </c>
      <c r="D113" s="62">
        <v>7832</v>
      </c>
      <c r="E113" s="61">
        <v>600</v>
      </c>
      <c r="F113" s="63">
        <v>2023</v>
      </c>
      <c r="G113" s="63">
        <v>2022.3</v>
      </c>
      <c r="H113" s="36"/>
      <c r="I113" s="36"/>
      <c r="J113" s="39">
        <f t="shared" si="12"/>
        <v>2023</v>
      </c>
      <c r="K113" s="39">
        <f t="shared" si="13"/>
        <v>2022.3</v>
      </c>
      <c r="L113" s="58"/>
      <c r="M113" s="58"/>
      <c r="N113" s="39">
        <f t="shared" si="7"/>
        <v>2023</v>
      </c>
      <c r="O113" s="39">
        <f t="shared" si="8"/>
        <v>2022.3</v>
      </c>
      <c r="P113" s="23"/>
      <c r="Q113" s="23"/>
      <c r="R113" s="24">
        <f t="shared" si="9"/>
        <v>2023</v>
      </c>
      <c r="S113" s="24">
        <f t="shared" si="10"/>
        <v>2022.3</v>
      </c>
      <c r="T113" s="23"/>
      <c r="U113" s="23"/>
      <c r="V113" s="24">
        <f t="shared" si="11"/>
        <v>2023</v>
      </c>
      <c r="W113" s="24">
        <f t="shared" si="11"/>
        <v>2022.3</v>
      </c>
    </row>
    <row r="114" spans="1:23" x14ac:dyDescent="0.25">
      <c r="A114" s="59" t="s">
        <v>33</v>
      </c>
      <c r="B114" s="60">
        <v>4</v>
      </c>
      <c r="C114" s="61">
        <v>0</v>
      </c>
      <c r="D114" s="62">
        <v>7832</v>
      </c>
      <c r="E114" s="61">
        <v>610</v>
      </c>
      <c r="F114" s="63">
        <v>2023</v>
      </c>
      <c r="G114" s="63">
        <v>2022.3</v>
      </c>
      <c r="H114" s="36"/>
      <c r="I114" s="36"/>
      <c r="J114" s="39">
        <f t="shared" si="12"/>
        <v>2023</v>
      </c>
      <c r="K114" s="39">
        <f t="shared" si="13"/>
        <v>2022.3</v>
      </c>
      <c r="L114" s="58"/>
      <c r="M114" s="58"/>
      <c r="N114" s="39">
        <f t="shared" si="7"/>
        <v>2023</v>
      </c>
      <c r="O114" s="39">
        <f t="shared" si="8"/>
        <v>2022.3</v>
      </c>
      <c r="P114" s="23"/>
      <c r="Q114" s="23"/>
      <c r="R114" s="24">
        <f t="shared" si="9"/>
        <v>2023</v>
      </c>
      <c r="S114" s="24">
        <f t="shared" si="10"/>
        <v>2022.3</v>
      </c>
      <c r="T114" s="23"/>
      <c r="U114" s="23"/>
      <c r="V114" s="24">
        <f t="shared" si="11"/>
        <v>2023</v>
      </c>
      <c r="W114" s="24">
        <f t="shared" si="11"/>
        <v>2022.3</v>
      </c>
    </row>
    <row r="115" spans="1:23" x14ac:dyDescent="0.25">
      <c r="A115" s="59" t="s">
        <v>111</v>
      </c>
      <c r="B115" s="60">
        <v>4</v>
      </c>
      <c r="C115" s="61">
        <v>0</v>
      </c>
      <c r="D115" s="62">
        <v>7862</v>
      </c>
      <c r="E115" s="61"/>
      <c r="F115" s="63">
        <v>156720</v>
      </c>
      <c r="G115" s="63">
        <v>288117.7</v>
      </c>
      <c r="H115" s="36"/>
      <c r="I115" s="36"/>
      <c r="J115" s="39">
        <f t="shared" si="12"/>
        <v>156720</v>
      </c>
      <c r="K115" s="39">
        <f t="shared" si="13"/>
        <v>288117.7</v>
      </c>
      <c r="L115" s="58"/>
      <c r="M115" s="58"/>
      <c r="N115" s="39">
        <f t="shared" si="7"/>
        <v>156720</v>
      </c>
      <c r="O115" s="39">
        <f t="shared" si="8"/>
        <v>288117.7</v>
      </c>
      <c r="P115" s="23"/>
      <c r="Q115" s="23"/>
      <c r="R115" s="24">
        <f t="shared" si="9"/>
        <v>156720</v>
      </c>
      <c r="S115" s="24">
        <f t="shared" si="10"/>
        <v>288117.7</v>
      </c>
      <c r="T115" s="23"/>
      <c r="U115" s="23"/>
      <c r="V115" s="24">
        <f t="shared" si="11"/>
        <v>156720</v>
      </c>
      <c r="W115" s="24">
        <f t="shared" si="11"/>
        <v>288117.7</v>
      </c>
    </row>
    <row r="116" spans="1:23" ht="36" x14ac:dyDescent="0.25">
      <c r="A116" s="59" t="s">
        <v>32</v>
      </c>
      <c r="B116" s="60">
        <v>4</v>
      </c>
      <c r="C116" s="61">
        <v>0</v>
      </c>
      <c r="D116" s="62">
        <v>7862</v>
      </c>
      <c r="E116" s="61">
        <v>600</v>
      </c>
      <c r="F116" s="63">
        <v>156720</v>
      </c>
      <c r="G116" s="63">
        <v>288117.7</v>
      </c>
      <c r="H116" s="36"/>
      <c r="I116" s="36"/>
      <c r="J116" s="39">
        <f t="shared" si="12"/>
        <v>156720</v>
      </c>
      <c r="K116" s="39">
        <f t="shared" si="13"/>
        <v>288117.7</v>
      </c>
      <c r="L116" s="58"/>
      <c r="M116" s="58"/>
      <c r="N116" s="39">
        <f t="shared" si="7"/>
        <v>156720</v>
      </c>
      <c r="O116" s="39">
        <f t="shared" si="8"/>
        <v>288117.7</v>
      </c>
      <c r="P116" s="23"/>
      <c r="Q116" s="23"/>
      <c r="R116" s="24">
        <f t="shared" si="9"/>
        <v>156720</v>
      </c>
      <c r="S116" s="24">
        <f t="shared" si="10"/>
        <v>288117.7</v>
      </c>
      <c r="T116" s="23"/>
      <c r="U116" s="23"/>
      <c r="V116" s="24">
        <f t="shared" si="11"/>
        <v>156720</v>
      </c>
      <c r="W116" s="24">
        <f t="shared" si="11"/>
        <v>288117.7</v>
      </c>
    </row>
    <row r="117" spans="1:23" x14ac:dyDescent="0.25">
      <c r="A117" s="59" t="s">
        <v>33</v>
      </c>
      <c r="B117" s="60">
        <v>4</v>
      </c>
      <c r="C117" s="61">
        <v>0</v>
      </c>
      <c r="D117" s="62">
        <v>7862</v>
      </c>
      <c r="E117" s="61">
        <v>610</v>
      </c>
      <c r="F117" s="63">
        <v>156720</v>
      </c>
      <c r="G117" s="63">
        <v>288117.7</v>
      </c>
      <c r="H117" s="36"/>
      <c r="I117" s="36"/>
      <c r="J117" s="39">
        <f t="shared" si="12"/>
        <v>156720</v>
      </c>
      <c r="K117" s="39">
        <f t="shared" si="13"/>
        <v>288117.7</v>
      </c>
      <c r="L117" s="58"/>
      <c r="M117" s="58"/>
      <c r="N117" s="39">
        <f t="shared" si="7"/>
        <v>156720</v>
      </c>
      <c r="O117" s="39">
        <f t="shared" si="8"/>
        <v>288117.7</v>
      </c>
      <c r="P117" s="23"/>
      <c r="Q117" s="23"/>
      <c r="R117" s="24">
        <f t="shared" si="9"/>
        <v>156720</v>
      </c>
      <c r="S117" s="24">
        <f t="shared" si="10"/>
        <v>288117.7</v>
      </c>
      <c r="T117" s="23"/>
      <c r="U117" s="23"/>
      <c r="V117" s="24">
        <f t="shared" si="11"/>
        <v>156720</v>
      </c>
      <c r="W117" s="24">
        <f t="shared" si="11"/>
        <v>288117.7</v>
      </c>
    </row>
    <row r="118" spans="1:23" ht="72" x14ac:dyDescent="0.25">
      <c r="A118" s="59" t="s">
        <v>130</v>
      </c>
      <c r="B118" s="60">
        <v>4</v>
      </c>
      <c r="C118" s="61">
        <v>0</v>
      </c>
      <c r="D118" s="62">
        <v>7865</v>
      </c>
      <c r="E118" s="61"/>
      <c r="F118" s="63">
        <v>9458.5</v>
      </c>
      <c r="G118" s="63">
        <v>9458.5</v>
      </c>
      <c r="H118" s="36"/>
      <c r="I118" s="36"/>
      <c r="J118" s="39">
        <f t="shared" si="12"/>
        <v>9458.5</v>
      </c>
      <c r="K118" s="39">
        <f t="shared" si="13"/>
        <v>9458.5</v>
      </c>
      <c r="L118" s="58"/>
      <c r="M118" s="58"/>
      <c r="N118" s="39">
        <f t="shared" si="7"/>
        <v>9458.5</v>
      </c>
      <c r="O118" s="39">
        <f t="shared" si="8"/>
        <v>9458.5</v>
      </c>
      <c r="P118" s="23"/>
      <c r="Q118" s="23"/>
      <c r="R118" s="24">
        <f t="shared" si="9"/>
        <v>9458.5</v>
      </c>
      <c r="S118" s="24">
        <f t="shared" si="10"/>
        <v>9458.5</v>
      </c>
      <c r="T118" s="23"/>
      <c r="U118" s="23"/>
      <c r="V118" s="24">
        <f t="shared" si="11"/>
        <v>9458.5</v>
      </c>
      <c r="W118" s="24">
        <f t="shared" si="11"/>
        <v>9458.5</v>
      </c>
    </row>
    <row r="119" spans="1:23" ht="36" x14ac:dyDescent="0.25">
      <c r="A119" s="59" t="s">
        <v>32</v>
      </c>
      <c r="B119" s="60">
        <v>4</v>
      </c>
      <c r="C119" s="61">
        <v>0</v>
      </c>
      <c r="D119" s="62">
        <v>7865</v>
      </c>
      <c r="E119" s="61">
        <v>600</v>
      </c>
      <c r="F119" s="63">
        <v>9458.5</v>
      </c>
      <c r="G119" s="63">
        <v>9458.5</v>
      </c>
      <c r="H119" s="36"/>
      <c r="I119" s="36"/>
      <c r="J119" s="39">
        <f t="shared" si="12"/>
        <v>9458.5</v>
      </c>
      <c r="K119" s="39">
        <f t="shared" si="13"/>
        <v>9458.5</v>
      </c>
      <c r="L119" s="58"/>
      <c r="M119" s="58"/>
      <c r="N119" s="39">
        <f t="shared" si="7"/>
        <v>9458.5</v>
      </c>
      <c r="O119" s="39">
        <f t="shared" si="8"/>
        <v>9458.5</v>
      </c>
      <c r="P119" s="23"/>
      <c r="Q119" s="23"/>
      <c r="R119" s="24">
        <f t="shared" si="9"/>
        <v>9458.5</v>
      </c>
      <c r="S119" s="24">
        <f t="shared" si="10"/>
        <v>9458.5</v>
      </c>
      <c r="T119" s="23"/>
      <c r="U119" s="23"/>
      <c r="V119" s="24">
        <f t="shared" si="11"/>
        <v>9458.5</v>
      </c>
      <c r="W119" s="24">
        <f t="shared" si="11"/>
        <v>9458.5</v>
      </c>
    </row>
    <row r="120" spans="1:23" x14ac:dyDescent="0.25">
      <c r="A120" s="59" t="s">
        <v>33</v>
      </c>
      <c r="B120" s="60">
        <v>4</v>
      </c>
      <c r="C120" s="61">
        <v>0</v>
      </c>
      <c r="D120" s="62">
        <v>7865</v>
      </c>
      <c r="E120" s="61">
        <v>610</v>
      </c>
      <c r="F120" s="63">
        <v>9458.5</v>
      </c>
      <c r="G120" s="63">
        <v>9458.5</v>
      </c>
      <c r="H120" s="36"/>
      <c r="I120" s="36"/>
      <c r="J120" s="39">
        <f t="shared" si="12"/>
        <v>9458.5</v>
      </c>
      <c r="K120" s="39">
        <f t="shared" si="13"/>
        <v>9458.5</v>
      </c>
      <c r="L120" s="58"/>
      <c r="M120" s="58"/>
      <c r="N120" s="39">
        <f t="shared" si="7"/>
        <v>9458.5</v>
      </c>
      <c r="O120" s="39">
        <f t="shared" si="8"/>
        <v>9458.5</v>
      </c>
      <c r="P120" s="23"/>
      <c r="Q120" s="23"/>
      <c r="R120" s="24">
        <f t="shared" si="9"/>
        <v>9458.5</v>
      </c>
      <c r="S120" s="24">
        <f t="shared" si="10"/>
        <v>9458.5</v>
      </c>
      <c r="T120" s="23"/>
      <c r="U120" s="23"/>
      <c r="V120" s="24">
        <f t="shared" si="11"/>
        <v>9458.5</v>
      </c>
      <c r="W120" s="24">
        <f t="shared" si="11"/>
        <v>9458.5</v>
      </c>
    </row>
    <row r="121" spans="1:23" ht="24" x14ac:dyDescent="0.25">
      <c r="A121" s="59" t="s">
        <v>47</v>
      </c>
      <c r="B121" s="60">
        <v>4</v>
      </c>
      <c r="C121" s="61">
        <v>0</v>
      </c>
      <c r="D121" s="62">
        <v>8001</v>
      </c>
      <c r="E121" s="61"/>
      <c r="F121" s="63">
        <v>3461.4</v>
      </c>
      <c r="G121" s="63">
        <v>3461.4</v>
      </c>
      <c r="H121" s="36"/>
      <c r="I121" s="36"/>
      <c r="J121" s="39">
        <f t="shared" si="12"/>
        <v>3461.4</v>
      </c>
      <c r="K121" s="39">
        <f t="shared" si="13"/>
        <v>3461.4</v>
      </c>
      <c r="L121" s="58"/>
      <c r="M121" s="58"/>
      <c r="N121" s="39">
        <f t="shared" si="7"/>
        <v>3461.4</v>
      </c>
      <c r="O121" s="39">
        <f t="shared" si="8"/>
        <v>3461.4</v>
      </c>
      <c r="P121" s="23"/>
      <c r="Q121" s="23"/>
      <c r="R121" s="24">
        <f t="shared" si="9"/>
        <v>3461.4</v>
      </c>
      <c r="S121" s="24">
        <f t="shared" si="10"/>
        <v>3461.4</v>
      </c>
      <c r="T121" s="23"/>
      <c r="U121" s="23"/>
      <c r="V121" s="24">
        <f t="shared" si="11"/>
        <v>3461.4</v>
      </c>
      <c r="W121" s="24">
        <f t="shared" si="11"/>
        <v>3461.4</v>
      </c>
    </row>
    <row r="122" spans="1:23" ht="72" x14ac:dyDescent="0.25">
      <c r="A122" s="59" t="s">
        <v>45</v>
      </c>
      <c r="B122" s="60">
        <v>4</v>
      </c>
      <c r="C122" s="61">
        <v>0</v>
      </c>
      <c r="D122" s="62">
        <v>8001</v>
      </c>
      <c r="E122" s="61">
        <v>100</v>
      </c>
      <c r="F122" s="63">
        <v>3423.6</v>
      </c>
      <c r="G122" s="63">
        <v>3423.6</v>
      </c>
      <c r="H122" s="36"/>
      <c r="I122" s="36"/>
      <c r="J122" s="39">
        <f t="shared" si="12"/>
        <v>3423.6</v>
      </c>
      <c r="K122" s="39">
        <f t="shared" si="13"/>
        <v>3423.6</v>
      </c>
      <c r="L122" s="58"/>
      <c r="M122" s="58"/>
      <c r="N122" s="39">
        <f t="shared" si="7"/>
        <v>3423.6</v>
      </c>
      <c r="O122" s="39">
        <f t="shared" si="8"/>
        <v>3423.6</v>
      </c>
      <c r="P122" s="23"/>
      <c r="Q122" s="23"/>
      <c r="R122" s="24">
        <f t="shared" si="9"/>
        <v>3423.6</v>
      </c>
      <c r="S122" s="24">
        <f t="shared" si="10"/>
        <v>3423.6</v>
      </c>
      <c r="T122" s="23"/>
      <c r="U122" s="23"/>
      <c r="V122" s="24">
        <f t="shared" si="11"/>
        <v>3423.6</v>
      </c>
      <c r="W122" s="24">
        <f t="shared" si="11"/>
        <v>3423.6</v>
      </c>
    </row>
    <row r="123" spans="1:23" ht="24" x14ac:dyDescent="0.25">
      <c r="A123" s="59" t="s">
        <v>46</v>
      </c>
      <c r="B123" s="60">
        <v>4</v>
      </c>
      <c r="C123" s="61">
        <v>0</v>
      </c>
      <c r="D123" s="62">
        <v>8001</v>
      </c>
      <c r="E123" s="61">
        <v>120</v>
      </c>
      <c r="F123" s="63">
        <v>3423.6</v>
      </c>
      <c r="G123" s="63">
        <v>3423.6</v>
      </c>
      <c r="H123" s="36"/>
      <c r="I123" s="36"/>
      <c r="J123" s="39">
        <f t="shared" si="12"/>
        <v>3423.6</v>
      </c>
      <c r="K123" s="39">
        <f t="shared" si="13"/>
        <v>3423.6</v>
      </c>
      <c r="L123" s="58"/>
      <c r="M123" s="58"/>
      <c r="N123" s="39">
        <f t="shared" si="7"/>
        <v>3423.6</v>
      </c>
      <c r="O123" s="39">
        <f t="shared" si="8"/>
        <v>3423.6</v>
      </c>
      <c r="P123" s="23"/>
      <c r="Q123" s="23"/>
      <c r="R123" s="24">
        <f t="shared" si="9"/>
        <v>3423.6</v>
      </c>
      <c r="S123" s="24">
        <f t="shared" si="10"/>
        <v>3423.6</v>
      </c>
      <c r="T123" s="23"/>
      <c r="U123" s="23"/>
      <c r="V123" s="24">
        <f t="shared" si="11"/>
        <v>3423.6</v>
      </c>
      <c r="W123" s="24">
        <f t="shared" si="11"/>
        <v>3423.6</v>
      </c>
    </row>
    <row r="124" spans="1:23" ht="24" x14ac:dyDescent="0.25">
      <c r="A124" s="59" t="s">
        <v>15</v>
      </c>
      <c r="B124" s="60">
        <v>4</v>
      </c>
      <c r="C124" s="61">
        <v>0</v>
      </c>
      <c r="D124" s="62">
        <v>8001</v>
      </c>
      <c r="E124" s="61">
        <v>200</v>
      </c>
      <c r="F124" s="63">
        <v>34</v>
      </c>
      <c r="G124" s="63">
        <v>34</v>
      </c>
      <c r="H124" s="36"/>
      <c r="I124" s="36"/>
      <c r="J124" s="39">
        <f t="shared" si="12"/>
        <v>34</v>
      </c>
      <c r="K124" s="39">
        <f t="shared" si="13"/>
        <v>34</v>
      </c>
      <c r="L124" s="58"/>
      <c r="M124" s="58"/>
      <c r="N124" s="39">
        <f t="shared" si="7"/>
        <v>34</v>
      </c>
      <c r="O124" s="39">
        <f t="shared" si="8"/>
        <v>34</v>
      </c>
      <c r="P124" s="23"/>
      <c r="Q124" s="23"/>
      <c r="R124" s="24">
        <f t="shared" si="9"/>
        <v>34</v>
      </c>
      <c r="S124" s="24">
        <f t="shared" si="10"/>
        <v>34</v>
      </c>
      <c r="T124" s="23"/>
      <c r="U124" s="23"/>
      <c r="V124" s="24">
        <f t="shared" si="11"/>
        <v>34</v>
      </c>
      <c r="W124" s="24">
        <f t="shared" si="11"/>
        <v>34</v>
      </c>
    </row>
    <row r="125" spans="1:23" ht="36" x14ac:dyDescent="0.25">
      <c r="A125" s="59" t="s">
        <v>16</v>
      </c>
      <c r="B125" s="60">
        <v>4</v>
      </c>
      <c r="C125" s="61">
        <v>0</v>
      </c>
      <c r="D125" s="62">
        <v>8001</v>
      </c>
      <c r="E125" s="61">
        <v>240</v>
      </c>
      <c r="F125" s="63">
        <v>34</v>
      </c>
      <c r="G125" s="63">
        <v>34</v>
      </c>
      <c r="H125" s="36"/>
      <c r="I125" s="36"/>
      <c r="J125" s="39">
        <f t="shared" si="12"/>
        <v>34</v>
      </c>
      <c r="K125" s="39">
        <f t="shared" si="13"/>
        <v>34</v>
      </c>
      <c r="L125" s="58"/>
      <c r="M125" s="58"/>
      <c r="N125" s="39">
        <f t="shared" si="7"/>
        <v>34</v>
      </c>
      <c r="O125" s="39">
        <f t="shared" si="8"/>
        <v>34</v>
      </c>
      <c r="P125" s="23"/>
      <c r="Q125" s="23"/>
      <c r="R125" s="24">
        <f t="shared" si="9"/>
        <v>34</v>
      </c>
      <c r="S125" s="24">
        <f t="shared" si="10"/>
        <v>34</v>
      </c>
      <c r="T125" s="23"/>
      <c r="U125" s="23"/>
      <c r="V125" s="24">
        <f t="shared" si="11"/>
        <v>34</v>
      </c>
      <c r="W125" s="24">
        <f t="shared" si="11"/>
        <v>34</v>
      </c>
    </row>
    <row r="126" spans="1:23" x14ac:dyDescent="0.25">
      <c r="A126" s="59" t="s">
        <v>48</v>
      </c>
      <c r="B126" s="60">
        <v>4</v>
      </c>
      <c r="C126" s="61">
        <v>0</v>
      </c>
      <c r="D126" s="62">
        <v>8001</v>
      </c>
      <c r="E126" s="61">
        <v>800</v>
      </c>
      <c r="F126" s="63">
        <v>3.8</v>
      </c>
      <c r="G126" s="63">
        <v>3.8</v>
      </c>
      <c r="H126" s="36"/>
      <c r="I126" s="36"/>
      <c r="J126" s="39">
        <f t="shared" si="12"/>
        <v>3.8</v>
      </c>
      <c r="K126" s="39">
        <f t="shared" si="13"/>
        <v>3.8</v>
      </c>
      <c r="L126" s="58"/>
      <c r="M126" s="58"/>
      <c r="N126" s="39">
        <f t="shared" si="7"/>
        <v>3.8</v>
      </c>
      <c r="O126" s="39">
        <f t="shared" si="8"/>
        <v>3.8</v>
      </c>
      <c r="P126" s="23"/>
      <c r="Q126" s="23"/>
      <c r="R126" s="24">
        <f t="shared" si="9"/>
        <v>3.8</v>
      </c>
      <c r="S126" s="24">
        <f t="shared" si="10"/>
        <v>3.8</v>
      </c>
      <c r="T126" s="23"/>
      <c r="U126" s="23"/>
      <c r="V126" s="24">
        <f t="shared" si="11"/>
        <v>3.8</v>
      </c>
      <c r="W126" s="24">
        <f t="shared" si="11"/>
        <v>3.8</v>
      </c>
    </row>
    <row r="127" spans="1:23" x14ac:dyDescent="0.25">
      <c r="A127" s="59" t="s">
        <v>49</v>
      </c>
      <c r="B127" s="60">
        <v>4</v>
      </c>
      <c r="C127" s="61">
        <v>0</v>
      </c>
      <c r="D127" s="62">
        <v>8001</v>
      </c>
      <c r="E127" s="61">
        <v>850</v>
      </c>
      <c r="F127" s="63">
        <v>3.8</v>
      </c>
      <c r="G127" s="63">
        <v>3.8</v>
      </c>
      <c r="H127" s="36"/>
      <c r="I127" s="36"/>
      <c r="J127" s="39">
        <f t="shared" si="12"/>
        <v>3.8</v>
      </c>
      <c r="K127" s="39">
        <f t="shared" si="13"/>
        <v>3.8</v>
      </c>
      <c r="L127" s="58"/>
      <c r="M127" s="58"/>
      <c r="N127" s="39">
        <f t="shared" si="7"/>
        <v>3.8</v>
      </c>
      <c r="O127" s="39">
        <f t="shared" si="8"/>
        <v>3.8</v>
      </c>
      <c r="P127" s="23"/>
      <c r="Q127" s="23"/>
      <c r="R127" s="24">
        <f t="shared" si="9"/>
        <v>3.8</v>
      </c>
      <c r="S127" s="24">
        <f t="shared" si="10"/>
        <v>3.8</v>
      </c>
      <c r="T127" s="23"/>
      <c r="U127" s="23"/>
      <c r="V127" s="24">
        <f t="shared" si="11"/>
        <v>3.8</v>
      </c>
      <c r="W127" s="24">
        <f t="shared" si="11"/>
        <v>3.8</v>
      </c>
    </row>
    <row r="128" spans="1:23" ht="24" x14ac:dyDescent="0.25">
      <c r="A128" s="59" t="s">
        <v>122</v>
      </c>
      <c r="B128" s="60">
        <v>4</v>
      </c>
      <c r="C128" s="61">
        <v>0</v>
      </c>
      <c r="D128" s="62">
        <v>8011</v>
      </c>
      <c r="E128" s="61"/>
      <c r="F128" s="63">
        <v>7908</v>
      </c>
      <c r="G128" s="63">
        <v>7909</v>
      </c>
      <c r="H128" s="36"/>
      <c r="I128" s="36"/>
      <c r="J128" s="39">
        <f t="shared" si="12"/>
        <v>7908</v>
      </c>
      <c r="K128" s="39">
        <f t="shared" si="13"/>
        <v>7909</v>
      </c>
      <c r="L128" s="58"/>
      <c r="M128" s="58"/>
      <c r="N128" s="39">
        <f t="shared" si="7"/>
        <v>7908</v>
      </c>
      <c r="O128" s="39">
        <f t="shared" si="8"/>
        <v>7909</v>
      </c>
      <c r="P128" s="23"/>
      <c r="Q128" s="23"/>
      <c r="R128" s="24">
        <f t="shared" si="9"/>
        <v>7908</v>
      </c>
      <c r="S128" s="24">
        <f t="shared" si="10"/>
        <v>7909</v>
      </c>
      <c r="T128" s="23"/>
      <c r="U128" s="23"/>
      <c r="V128" s="24">
        <f t="shared" si="11"/>
        <v>7908</v>
      </c>
      <c r="W128" s="24">
        <f t="shared" si="11"/>
        <v>7909</v>
      </c>
    </row>
    <row r="129" spans="1:23" ht="72" x14ac:dyDescent="0.25">
      <c r="A129" s="59" t="s">
        <v>45</v>
      </c>
      <c r="B129" s="60">
        <v>4</v>
      </c>
      <c r="C129" s="61">
        <v>0</v>
      </c>
      <c r="D129" s="62">
        <v>8011</v>
      </c>
      <c r="E129" s="61">
        <v>100</v>
      </c>
      <c r="F129" s="63">
        <v>7203.4</v>
      </c>
      <c r="G129" s="63">
        <v>7204.4</v>
      </c>
      <c r="H129" s="36"/>
      <c r="I129" s="36"/>
      <c r="J129" s="39">
        <f t="shared" si="12"/>
        <v>7203.4</v>
      </c>
      <c r="K129" s="39">
        <f t="shared" si="13"/>
        <v>7204.4</v>
      </c>
      <c r="L129" s="58"/>
      <c r="M129" s="58"/>
      <c r="N129" s="39">
        <f t="shared" si="7"/>
        <v>7203.4</v>
      </c>
      <c r="O129" s="39">
        <f t="shared" si="8"/>
        <v>7204.4</v>
      </c>
      <c r="P129" s="23"/>
      <c r="Q129" s="23"/>
      <c r="R129" s="24">
        <f t="shared" si="9"/>
        <v>7203.4</v>
      </c>
      <c r="S129" s="24">
        <f t="shared" si="10"/>
        <v>7204.4</v>
      </c>
      <c r="T129" s="23"/>
      <c r="U129" s="23"/>
      <c r="V129" s="24">
        <f t="shared" si="11"/>
        <v>7203.4</v>
      </c>
      <c r="W129" s="24">
        <f t="shared" si="11"/>
        <v>7204.4</v>
      </c>
    </row>
    <row r="130" spans="1:23" ht="24" x14ac:dyDescent="0.25">
      <c r="A130" s="59" t="s">
        <v>123</v>
      </c>
      <c r="B130" s="60">
        <v>4</v>
      </c>
      <c r="C130" s="61">
        <v>0</v>
      </c>
      <c r="D130" s="62">
        <v>8011</v>
      </c>
      <c r="E130" s="61">
        <v>110</v>
      </c>
      <c r="F130" s="63">
        <v>7203.4</v>
      </c>
      <c r="G130" s="63">
        <v>7204.4</v>
      </c>
      <c r="H130" s="36"/>
      <c r="I130" s="36"/>
      <c r="J130" s="39">
        <f t="shared" si="12"/>
        <v>7203.4</v>
      </c>
      <c r="K130" s="39">
        <f t="shared" si="13"/>
        <v>7204.4</v>
      </c>
      <c r="L130" s="58"/>
      <c r="M130" s="58"/>
      <c r="N130" s="39">
        <f t="shared" si="7"/>
        <v>7203.4</v>
      </c>
      <c r="O130" s="39">
        <f t="shared" si="8"/>
        <v>7204.4</v>
      </c>
      <c r="P130" s="23"/>
      <c r="Q130" s="23"/>
      <c r="R130" s="24">
        <f t="shared" si="9"/>
        <v>7203.4</v>
      </c>
      <c r="S130" s="24">
        <f t="shared" si="10"/>
        <v>7204.4</v>
      </c>
      <c r="T130" s="23"/>
      <c r="U130" s="23"/>
      <c r="V130" s="24">
        <f t="shared" si="11"/>
        <v>7203.4</v>
      </c>
      <c r="W130" s="24">
        <f t="shared" si="11"/>
        <v>7204.4</v>
      </c>
    </row>
    <row r="131" spans="1:23" ht="24" x14ac:dyDescent="0.25">
      <c r="A131" s="59" t="s">
        <v>15</v>
      </c>
      <c r="B131" s="60">
        <v>4</v>
      </c>
      <c r="C131" s="61">
        <v>0</v>
      </c>
      <c r="D131" s="62">
        <v>8011</v>
      </c>
      <c r="E131" s="61">
        <v>200</v>
      </c>
      <c r="F131" s="63">
        <v>704.6</v>
      </c>
      <c r="G131" s="63">
        <v>704.6</v>
      </c>
      <c r="H131" s="36"/>
      <c r="I131" s="36"/>
      <c r="J131" s="39">
        <f t="shared" si="12"/>
        <v>704.6</v>
      </c>
      <c r="K131" s="39">
        <f t="shared" si="13"/>
        <v>704.6</v>
      </c>
      <c r="L131" s="58"/>
      <c r="M131" s="58"/>
      <c r="N131" s="39">
        <f t="shared" si="7"/>
        <v>704.6</v>
      </c>
      <c r="O131" s="39">
        <f t="shared" si="8"/>
        <v>704.6</v>
      </c>
      <c r="P131" s="23"/>
      <c r="Q131" s="23"/>
      <c r="R131" s="24">
        <f t="shared" si="9"/>
        <v>704.6</v>
      </c>
      <c r="S131" s="24">
        <f t="shared" si="10"/>
        <v>704.6</v>
      </c>
      <c r="T131" s="23"/>
      <c r="U131" s="23"/>
      <c r="V131" s="24">
        <f t="shared" si="11"/>
        <v>704.6</v>
      </c>
      <c r="W131" s="24">
        <f t="shared" si="11"/>
        <v>704.6</v>
      </c>
    </row>
    <row r="132" spans="1:23" ht="36" x14ac:dyDescent="0.25">
      <c r="A132" s="59" t="s">
        <v>16</v>
      </c>
      <c r="B132" s="60">
        <v>4</v>
      </c>
      <c r="C132" s="61">
        <v>0</v>
      </c>
      <c r="D132" s="62">
        <v>8011</v>
      </c>
      <c r="E132" s="61">
        <v>240</v>
      </c>
      <c r="F132" s="63">
        <v>704.6</v>
      </c>
      <c r="G132" s="63">
        <v>704.6</v>
      </c>
      <c r="H132" s="36"/>
      <c r="I132" s="36"/>
      <c r="J132" s="39">
        <f t="shared" si="12"/>
        <v>704.6</v>
      </c>
      <c r="K132" s="39">
        <f t="shared" si="13"/>
        <v>704.6</v>
      </c>
      <c r="L132" s="58"/>
      <c r="M132" s="58"/>
      <c r="N132" s="39">
        <f t="shared" si="7"/>
        <v>704.6</v>
      </c>
      <c r="O132" s="39">
        <f t="shared" si="8"/>
        <v>704.6</v>
      </c>
      <c r="P132" s="23"/>
      <c r="Q132" s="23"/>
      <c r="R132" s="24">
        <f t="shared" si="9"/>
        <v>704.6</v>
      </c>
      <c r="S132" s="24">
        <f t="shared" si="10"/>
        <v>704.6</v>
      </c>
      <c r="T132" s="23"/>
      <c r="U132" s="23"/>
      <c r="V132" s="24">
        <f t="shared" si="11"/>
        <v>704.6</v>
      </c>
      <c r="W132" s="24">
        <f t="shared" si="11"/>
        <v>704.6</v>
      </c>
    </row>
    <row r="133" spans="1:23" ht="24" x14ac:dyDescent="0.25">
      <c r="A133" s="59" t="s">
        <v>120</v>
      </c>
      <c r="B133" s="60">
        <v>4</v>
      </c>
      <c r="C133" s="61">
        <v>0</v>
      </c>
      <c r="D133" s="62">
        <v>8041</v>
      </c>
      <c r="E133" s="61"/>
      <c r="F133" s="63">
        <v>120</v>
      </c>
      <c r="G133" s="63">
        <v>0</v>
      </c>
      <c r="H133" s="36"/>
      <c r="I133" s="36"/>
      <c r="J133" s="39">
        <f t="shared" si="12"/>
        <v>120</v>
      </c>
      <c r="K133" s="39">
        <f t="shared" si="13"/>
        <v>0</v>
      </c>
      <c r="L133" s="58"/>
      <c r="M133" s="58"/>
      <c r="N133" s="39">
        <f t="shared" si="7"/>
        <v>120</v>
      </c>
      <c r="O133" s="39">
        <f t="shared" si="8"/>
        <v>0</v>
      </c>
      <c r="P133" s="23"/>
      <c r="Q133" s="23"/>
      <c r="R133" s="24">
        <f t="shared" si="9"/>
        <v>120</v>
      </c>
      <c r="S133" s="24">
        <f t="shared" si="10"/>
        <v>0</v>
      </c>
      <c r="T133" s="23"/>
      <c r="U133" s="23"/>
      <c r="V133" s="24">
        <f t="shared" si="11"/>
        <v>120</v>
      </c>
      <c r="W133" s="24">
        <f t="shared" si="11"/>
        <v>0</v>
      </c>
    </row>
    <row r="134" spans="1:23" ht="24" x14ac:dyDescent="0.25">
      <c r="A134" s="59" t="s">
        <v>57</v>
      </c>
      <c r="B134" s="60">
        <v>4</v>
      </c>
      <c r="C134" s="61">
        <v>0</v>
      </c>
      <c r="D134" s="62">
        <v>8041</v>
      </c>
      <c r="E134" s="61">
        <v>300</v>
      </c>
      <c r="F134" s="63">
        <v>120</v>
      </c>
      <c r="G134" s="63">
        <v>0</v>
      </c>
      <c r="H134" s="36"/>
      <c r="I134" s="36"/>
      <c r="J134" s="39">
        <f t="shared" si="12"/>
        <v>120</v>
      </c>
      <c r="K134" s="39">
        <f t="shared" si="13"/>
        <v>0</v>
      </c>
      <c r="L134" s="58"/>
      <c r="M134" s="58"/>
      <c r="N134" s="39">
        <f t="shared" si="7"/>
        <v>120</v>
      </c>
      <c r="O134" s="39">
        <f t="shared" si="8"/>
        <v>0</v>
      </c>
      <c r="P134" s="23"/>
      <c r="Q134" s="23"/>
      <c r="R134" s="24">
        <f t="shared" si="9"/>
        <v>120</v>
      </c>
      <c r="S134" s="24">
        <f t="shared" si="10"/>
        <v>0</v>
      </c>
      <c r="T134" s="23"/>
      <c r="U134" s="23"/>
      <c r="V134" s="24">
        <f t="shared" si="11"/>
        <v>120</v>
      </c>
      <c r="W134" s="24">
        <f t="shared" si="11"/>
        <v>0</v>
      </c>
    </row>
    <row r="135" spans="1:23" ht="24" x14ac:dyDescent="0.25">
      <c r="A135" s="59" t="s">
        <v>77</v>
      </c>
      <c r="B135" s="60">
        <v>4</v>
      </c>
      <c r="C135" s="61">
        <v>0</v>
      </c>
      <c r="D135" s="62">
        <v>8041</v>
      </c>
      <c r="E135" s="61">
        <v>320</v>
      </c>
      <c r="F135" s="63">
        <v>120</v>
      </c>
      <c r="G135" s="63">
        <v>0</v>
      </c>
      <c r="H135" s="36"/>
      <c r="I135" s="36"/>
      <c r="J135" s="39">
        <f t="shared" si="12"/>
        <v>120</v>
      </c>
      <c r="K135" s="39">
        <f t="shared" si="13"/>
        <v>0</v>
      </c>
      <c r="L135" s="58"/>
      <c r="M135" s="58"/>
      <c r="N135" s="39">
        <f t="shared" si="7"/>
        <v>120</v>
      </c>
      <c r="O135" s="39">
        <f t="shared" si="8"/>
        <v>0</v>
      </c>
      <c r="P135" s="23"/>
      <c r="Q135" s="23"/>
      <c r="R135" s="24">
        <f t="shared" si="9"/>
        <v>120</v>
      </c>
      <c r="S135" s="24">
        <f t="shared" si="10"/>
        <v>0</v>
      </c>
      <c r="T135" s="23"/>
      <c r="U135" s="23"/>
      <c r="V135" s="24">
        <f t="shared" si="11"/>
        <v>120</v>
      </c>
      <c r="W135" s="24">
        <f t="shared" si="11"/>
        <v>0</v>
      </c>
    </row>
    <row r="136" spans="1:23" ht="24" x14ac:dyDescent="0.25">
      <c r="A136" s="59" t="s">
        <v>124</v>
      </c>
      <c r="B136" s="60">
        <v>4</v>
      </c>
      <c r="C136" s="61">
        <v>0</v>
      </c>
      <c r="D136" s="62">
        <v>8051</v>
      </c>
      <c r="E136" s="61"/>
      <c r="F136" s="63">
        <v>173</v>
      </c>
      <c r="G136" s="63">
        <v>173</v>
      </c>
      <c r="H136" s="36"/>
      <c r="I136" s="36"/>
      <c r="J136" s="39">
        <f t="shared" si="12"/>
        <v>173</v>
      </c>
      <c r="K136" s="39">
        <f t="shared" si="13"/>
        <v>173</v>
      </c>
      <c r="L136" s="58"/>
      <c r="M136" s="58"/>
      <c r="N136" s="39">
        <f t="shared" si="7"/>
        <v>173</v>
      </c>
      <c r="O136" s="39">
        <f t="shared" si="8"/>
        <v>173</v>
      </c>
      <c r="P136" s="23"/>
      <c r="Q136" s="23"/>
      <c r="R136" s="24">
        <f t="shared" si="9"/>
        <v>173</v>
      </c>
      <c r="S136" s="24">
        <f t="shared" si="10"/>
        <v>173</v>
      </c>
      <c r="T136" s="23"/>
      <c r="U136" s="23"/>
      <c r="V136" s="24">
        <f t="shared" si="11"/>
        <v>173</v>
      </c>
      <c r="W136" s="24">
        <f t="shared" si="11"/>
        <v>173</v>
      </c>
    </row>
    <row r="137" spans="1:23" ht="36" x14ac:dyDescent="0.25">
      <c r="A137" s="59" t="s">
        <v>32</v>
      </c>
      <c r="B137" s="60">
        <v>4</v>
      </c>
      <c r="C137" s="61">
        <v>0</v>
      </c>
      <c r="D137" s="62">
        <v>8051</v>
      </c>
      <c r="E137" s="61">
        <v>600</v>
      </c>
      <c r="F137" s="63">
        <v>173</v>
      </c>
      <c r="G137" s="63">
        <v>173</v>
      </c>
      <c r="H137" s="36"/>
      <c r="I137" s="36"/>
      <c r="J137" s="39">
        <f t="shared" si="12"/>
        <v>173</v>
      </c>
      <c r="K137" s="39">
        <f t="shared" si="13"/>
        <v>173</v>
      </c>
      <c r="L137" s="58"/>
      <c r="M137" s="58"/>
      <c r="N137" s="39">
        <f t="shared" si="7"/>
        <v>173</v>
      </c>
      <c r="O137" s="39">
        <f t="shared" si="8"/>
        <v>173</v>
      </c>
      <c r="P137" s="23"/>
      <c r="Q137" s="23"/>
      <c r="R137" s="24">
        <f t="shared" si="9"/>
        <v>173</v>
      </c>
      <c r="S137" s="24">
        <f t="shared" si="10"/>
        <v>173</v>
      </c>
      <c r="T137" s="23"/>
      <c r="U137" s="23"/>
      <c r="V137" s="24">
        <f t="shared" si="11"/>
        <v>173</v>
      </c>
      <c r="W137" s="24">
        <f t="shared" si="11"/>
        <v>173</v>
      </c>
    </row>
    <row r="138" spans="1:23" x14ac:dyDescent="0.25">
      <c r="A138" s="59" t="s">
        <v>33</v>
      </c>
      <c r="B138" s="60">
        <v>4</v>
      </c>
      <c r="C138" s="61">
        <v>0</v>
      </c>
      <c r="D138" s="62">
        <v>8051</v>
      </c>
      <c r="E138" s="61">
        <v>610</v>
      </c>
      <c r="F138" s="63">
        <v>173</v>
      </c>
      <c r="G138" s="63">
        <v>173</v>
      </c>
      <c r="H138" s="36"/>
      <c r="I138" s="36"/>
      <c r="J138" s="39">
        <f t="shared" si="12"/>
        <v>173</v>
      </c>
      <c r="K138" s="39">
        <f t="shared" si="13"/>
        <v>173</v>
      </c>
      <c r="L138" s="58"/>
      <c r="M138" s="58"/>
      <c r="N138" s="39">
        <f t="shared" si="7"/>
        <v>173</v>
      </c>
      <c r="O138" s="39">
        <f t="shared" si="8"/>
        <v>173</v>
      </c>
      <c r="P138" s="23"/>
      <c r="Q138" s="23"/>
      <c r="R138" s="24">
        <f t="shared" si="9"/>
        <v>173</v>
      </c>
      <c r="S138" s="24">
        <f t="shared" si="10"/>
        <v>173</v>
      </c>
      <c r="T138" s="23"/>
      <c r="U138" s="23"/>
      <c r="V138" s="24">
        <f t="shared" si="11"/>
        <v>173</v>
      </c>
      <c r="W138" s="24">
        <f t="shared" si="11"/>
        <v>173</v>
      </c>
    </row>
    <row r="139" spans="1:23" ht="24" x14ac:dyDescent="0.25">
      <c r="A139" s="59" t="s">
        <v>99</v>
      </c>
      <c r="B139" s="60">
        <v>4</v>
      </c>
      <c r="C139" s="61">
        <v>0</v>
      </c>
      <c r="D139" s="62">
        <v>8052</v>
      </c>
      <c r="E139" s="61"/>
      <c r="F139" s="63">
        <v>200</v>
      </c>
      <c r="G139" s="63">
        <v>0</v>
      </c>
      <c r="H139" s="36"/>
      <c r="I139" s="36"/>
      <c r="J139" s="39">
        <f t="shared" si="12"/>
        <v>200</v>
      </c>
      <c r="K139" s="39">
        <f t="shared" si="13"/>
        <v>0</v>
      </c>
      <c r="L139" s="58"/>
      <c r="M139" s="58"/>
      <c r="N139" s="39">
        <f t="shared" ref="N139:N202" si="14">J139+L139</f>
        <v>200</v>
      </c>
      <c r="O139" s="39">
        <f t="shared" ref="O139:O202" si="15">K139+M139</f>
        <v>0</v>
      </c>
      <c r="P139" s="23"/>
      <c r="Q139" s="23"/>
      <c r="R139" s="24">
        <f t="shared" ref="R139:R202" si="16">N139+P139</f>
        <v>200</v>
      </c>
      <c r="S139" s="24">
        <f t="shared" ref="S139:S202" si="17">O139+Q139</f>
        <v>0</v>
      </c>
      <c r="T139" s="23"/>
      <c r="U139" s="23"/>
      <c r="V139" s="24">
        <f t="shared" ref="V139:W202" si="18">R139+T139</f>
        <v>200</v>
      </c>
      <c r="W139" s="24">
        <f t="shared" si="18"/>
        <v>0</v>
      </c>
    </row>
    <row r="140" spans="1:23" ht="36" x14ac:dyDescent="0.25">
      <c r="A140" s="59" t="s">
        <v>32</v>
      </c>
      <c r="B140" s="60">
        <v>4</v>
      </c>
      <c r="C140" s="61">
        <v>0</v>
      </c>
      <c r="D140" s="62">
        <v>8052</v>
      </c>
      <c r="E140" s="61">
        <v>600</v>
      </c>
      <c r="F140" s="63">
        <v>200</v>
      </c>
      <c r="G140" s="63">
        <v>0</v>
      </c>
      <c r="H140" s="36"/>
      <c r="I140" s="36"/>
      <c r="J140" s="39">
        <f t="shared" si="12"/>
        <v>200</v>
      </c>
      <c r="K140" s="39">
        <f t="shared" si="13"/>
        <v>0</v>
      </c>
      <c r="L140" s="58"/>
      <c r="M140" s="58"/>
      <c r="N140" s="39">
        <f t="shared" si="14"/>
        <v>200</v>
      </c>
      <c r="O140" s="39">
        <f t="shared" si="15"/>
        <v>0</v>
      </c>
      <c r="P140" s="23"/>
      <c r="Q140" s="23"/>
      <c r="R140" s="24">
        <f t="shared" si="16"/>
        <v>200</v>
      </c>
      <c r="S140" s="24">
        <f t="shared" si="17"/>
        <v>0</v>
      </c>
      <c r="T140" s="23"/>
      <c r="U140" s="23"/>
      <c r="V140" s="24">
        <f t="shared" si="18"/>
        <v>200</v>
      </c>
      <c r="W140" s="24">
        <f t="shared" si="18"/>
        <v>0</v>
      </c>
    </row>
    <row r="141" spans="1:23" x14ac:dyDescent="0.25">
      <c r="A141" s="59" t="s">
        <v>33</v>
      </c>
      <c r="B141" s="60">
        <v>4</v>
      </c>
      <c r="C141" s="61">
        <v>0</v>
      </c>
      <c r="D141" s="62">
        <v>8052</v>
      </c>
      <c r="E141" s="61">
        <v>610</v>
      </c>
      <c r="F141" s="63">
        <v>200</v>
      </c>
      <c r="G141" s="63">
        <v>0</v>
      </c>
      <c r="H141" s="36"/>
      <c r="I141" s="36"/>
      <c r="J141" s="39">
        <f t="shared" si="12"/>
        <v>200</v>
      </c>
      <c r="K141" s="39">
        <f t="shared" si="13"/>
        <v>0</v>
      </c>
      <c r="L141" s="58"/>
      <c r="M141" s="58"/>
      <c r="N141" s="39">
        <f t="shared" si="14"/>
        <v>200</v>
      </c>
      <c r="O141" s="39">
        <f t="shared" si="15"/>
        <v>0</v>
      </c>
      <c r="P141" s="23"/>
      <c r="Q141" s="23"/>
      <c r="R141" s="24">
        <f t="shared" si="16"/>
        <v>200</v>
      </c>
      <c r="S141" s="24">
        <f t="shared" si="17"/>
        <v>0</v>
      </c>
      <c r="T141" s="23"/>
      <c r="U141" s="23"/>
      <c r="V141" s="24">
        <f t="shared" si="18"/>
        <v>200</v>
      </c>
      <c r="W141" s="24">
        <f t="shared" si="18"/>
        <v>0</v>
      </c>
    </row>
    <row r="142" spans="1:23" ht="24" x14ac:dyDescent="0.25">
      <c r="A142" s="59" t="s">
        <v>109</v>
      </c>
      <c r="B142" s="60">
        <v>4</v>
      </c>
      <c r="C142" s="61">
        <v>0</v>
      </c>
      <c r="D142" s="62">
        <v>8161</v>
      </c>
      <c r="E142" s="61"/>
      <c r="F142" s="85">
        <v>1201</v>
      </c>
      <c r="G142" s="85">
        <v>1201</v>
      </c>
      <c r="H142" s="36"/>
      <c r="I142" s="36"/>
      <c r="J142" s="39">
        <f t="shared" si="12"/>
        <v>1201</v>
      </c>
      <c r="K142" s="39">
        <f t="shared" si="13"/>
        <v>1201</v>
      </c>
      <c r="L142" s="58"/>
      <c r="M142" s="58"/>
      <c r="N142" s="39">
        <f t="shared" si="14"/>
        <v>1201</v>
      </c>
      <c r="O142" s="39">
        <f t="shared" si="15"/>
        <v>1201</v>
      </c>
      <c r="P142" s="23"/>
      <c r="Q142" s="23"/>
      <c r="R142" s="24">
        <f t="shared" si="16"/>
        <v>1201</v>
      </c>
      <c r="S142" s="24">
        <f t="shared" si="17"/>
        <v>1201</v>
      </c>
      <c r="T142" s="23"/>
      <c r="U142" s="23"/>
      <c r="V142" s="24">
        <f t="shared" si="18"/>
        <v>1201</v>
      </c>
      <c r="W142" s="24">
        <f t="shared" si="18"/>
        <v>1201</v>
      </c>
    </row>
    <row r="143" spans="1:23" ht="24" x14ac:dyDescent="0.25">
      <c r="A143" s="59" t="s">
        <v>15</v>
      </c>
      <c r="B143" s="60">
        <v>4</v>
      </c>
      <c r="C143" s="61">
        <v>0</v>
      </c>
      <c r="D143" s="62">
        <v>8161</v>
      </c>
      <c r="E143" s="61">
        <v>200</v>
      </c>
      <c r="F143" s="85">
        <v>1201</v>
      </c>
      <c r="G143" s="85">
        <v>1201</v>
      </c>
      <c r="H143" s="36"/>
      <c r="I143" s="36"/>
      <c r="J143" s="39">
        <f t="shared" si="12"/>
        <v>1201</v>
      </c>
      <c r="K143" s="39">
        <f t="shared" si="13"/>
        <v>1201</v>
      </c>
      <c r="L143" s="58"/>
      <c r="M143" s="58"/>
      <c r="N143" s="39">
        <f t="shared" si="14"/>
        <v>1201</v>
      </c>
      <c r="O143" s="39">
        <f t="shared" si="15"/>
        <v>1201</v>
      </c>
      <c r="P143" s="23"/>
      <c r="Q143" s="23"/>
      <c r="R143" s="24">
        <f t="shared" si="16"/>
        <v>1201</v>
      </c>
      <c r="S143" s="24">
        <f t="shared" si="17"/>
        <v>1201</v>
      </c>
      <c r="T143" s="23"/>
      <c r="U143" s="23"/>
      <c r="V143" s="24">
        <f t="shared" si="18"/>
        <v>1201</v>
      </c>
      <c r="W143" s="24">
        <f t="shared" si="18"/>
        <v>1201</v>
      </c>
    </row>
    <row r="144" spans="1:23" ht="36" x14ac:dyDescent="0.25">
      <c r="A144" s="59" t="s">
        <v>16</v>
      </c>
      <c r="B144" s="60">
        <v>4</v>
      </c>
      <c r="C144" s="61">
        <v>0</v>
      </c>
      <c r="D144" s="62">
        <v>8161</v>
      </c>
      <c r="E144" s="61">
        <v>240</v>
      </c>
      <c r="F144" s="85">
        <v>1201</v>
      </c>
      <c r="G144" s="85">
        <v>1201</v>
      </c>
      <c r="H144" s="36"/>
      <c r="I144" s="36"/>
      <c r="J144" s="39">
        <f t="shared" si="12"/>
        <v>1201</v>
      </c>
      <c r="K144" s="39">
        <f t="shared" si="13"/>
        <v>1201</v>
      </c>
      <c r="L144" s="58"/>
      <c r="M144" s="58"/>
      <c r="N144" s="39">
        <f t="shared" si="14"/>
        <v>1201</v>
      </c>
      <c r="O144" s="39">
        <f t="shared" si="15"/>
        <v>1201</v>
      </c>
      <c r="P144" s="23"/>
      <c r="Q144" s="23"/>
      <c r="R144" s="24">
        <f t="shared" si="16"/>
        <v>1201</v>
      </c>
      <c r="S144" s="24">
        <f t="shared" si="17"/>
        <v>1201</v>
      </c>
      <c r="T144" s="23"/>
      <c r="U144" s="23"/>
      <c r="V144" s="24">
        <f t="shared" si="18"/>
        <v>1201</v>
      </c>
      <c r="W144" s="24">
        <f t="shared" si="18"/>
        <v>1201</v>
      </c>
    </row>
    <row r="145" spans="1:23" x14ac:dyDescent="0.25">
      <c r="A145" s="59" t="s">
        <v>115</v>
      </c>
      <c r="B145" s="60">
        <v>4</v>
      </c>
      <c r="C145" s="61">
        <v>0</v>
      </c>
      <c r="D145" s="62">
        <v>8401</v>
      </c>
      <c r="E145" s="61"/>
      <c r="F145" s="85">
        <v>2535</v>
      </c>
      <c r="G145" s="61">
        <v>50</v>
      </c>
      <c r="H145" s="36"/>
      <c r="I145" s="36"/>
      <c r="J145" s="39">
        <f t="shared" si="12"/>
        <v>2535</v>
      </c>
      <c r="K145" s="39">
        <f t="shared" si="13"/>
        <v>50</v>
      </c>
      <c r="L145" s="58"/>
      <c r="M145" s="58"/>
      <c r="N145" s="39">
        <f t="shared" si="14"/>
        <v>2535</v>
      </c>
      <c r="O145" s="39">
        <f t="shared" si="15"/>
        <v>50</v>
      </c>
      <c r="P145" s="97">
        <f>P146+P148+P150</f>
        <v>0</v>
      </c>
      <c r="Q145" s="97">
        <f>Q146+Q148+Q150</f>
        <v>0</v>
      </c>
      <c r="R145" s="24">
        <f t="shared" si="16"/>
        <v>2535</v>
      </c>
      <c r="S145" s="24">
        <f t="shared" si="17"/>
        <v>50</v>
      </c>
      <c r="T145" s="23"/>
      <c r="U145" s="23"/>
      <c r="V145" s="24">
        <f t="shared" si="18"/>
        <v>2535</v>
      </c>
      <c r="W145" s="24">
        <f t="shared" si="18"/>
        <v>50</v>
      </c>
    </row>
    <row r="146" spans="1:23" ht="24" x14ac:dyDescent="0.25">
      <c r="A146" s="59" t="s">
        <v>15</v>
      </c>
      <c r="B146" s="60">
        <v>4</v>
      </c>
      <c r="C146" s="61">
        <v>0</v>
      </c>
      <c r="D146" s="62">
        <v>8401</v>
      </c>
      <c r="E146" s="61">
        <v>200</v>
      </c>
      <c r="F146" s="85">
        <v>1318</v>
      </c>
      <c r="G146" s="63">
        <v>0</v>
      </c>
      <c r="H146" s="36"/>
      <c r="I146" s="36"/>
      <c r="J146" s="39">
        <f t="shared" si="12"/>
        <v>1318</v>
      </c>
      <c r="K146" s="39">
        <f t="shared" si="13"/>
        <v>0</v>
      </c>
      <c r="L146" s="58"/>
      <c r="M146" s="58"/>
      <c r="N146" s="39">
        <f t="shared" si="14"/>
        <v>1318</v>
      </c>
      <c r="O146" s="39">
        <f t="shared" si="15"/>
        <v>0</v>
      </c>
      <c r="P146" s="23"/>
      <c r="Q146" s="23"/>
      <c r="R146" s="24">
        <f t="shared" si="16"/>
        <v>1318</v>
      </c>
      <c r="S146" s="24">
        <f t="shared" si="17"/>
        <v>0</v>
      </c>
      <c r="T146" s="23"/>
      <c r="U146" s="23"/>
      <c r="V146" s="24">
        <f t="shared" si="18"/>
        <v>1318</v>
      </c>
      <c r="W146" s="24">
        <f t="shared" si="18"/>
        <v>0</v>
      </c>
    </row>
    <row r="147" spans="1:23" ht="36" x14ac:dyDescent="0.25">
      <c r="A147" s="59" t="s">
        <v>16</v>
      </c>
      <c r="B147" s="60">
        <v>4</v>
      </c>
      <c r="C147" s="61">
        <v>0</v>
      </c>
      <c r="D147" s="62">
        <v>8401</v>
      </c>
      <c r="E147" s="61">
        <v>240</v>
      </c>
      <c r="F147" s="85">
        <v>1318</v>
      </c>
      <c r="G147" s="63">
        <v>0</v>
      </c>
      <c r="H147" s="36"/>
      <c r="I147" s="36"/>
      <c r="J147" s="39">
        <f t="shared" si="12"/>
        <v>1318</v>
      </c>
      <c r="K147" s="39">
        <f t="shared" si="13"/>
        <v>0</v>
      </c>
      <c r="L147" s="58"/>
      <c r="M147" s="58"/>
      <c r="N147" s="39">
        <f t="shared" si="14"/>
        <v>1318</v>
      </c>
      <c r="O147" s="39">
        <f t="shared" si="15"/>
        <v>0</v>
      </c>
      <c r="P147" s="23"/>
      <c r="Q147" s="23"/>
      <c r="R147" s="24">
        <f t="shared" si="16"/>
        <v>1318</v>
      </c>
      <c r="S147" s="24">
        <f t="shared" si="17"/>
        <v>0</v>
      </c>
      <c r="T147" s="23"/>
      <c r="U147" s="23"/>
      <c r="V147" s="24">
        <f t="shared" si="18"/>
        <v>1318</v>
      </c>
      <c r="W147" s="24">
        <f t="shared" si="18"/>
        <v>0</v>
      </c>
    </row>
    <row r="148" spans="1:23" ht="24" x14ac:dyDescent="0.25">
      <c r="A148" s="59" t="s">
        <v>57</v>
      </c>
      <c r="B148" s="60">
        <v>4</v>
      </c>
      <c r="C148" s="61">
        <v>0</v>
      </c>
      <c r="D148" s="62">
        <v>8401</v>
      </c>
      <c r="E148" s="61">
        <v>300</v>
      </c>
      <c r="F148" s="37">
        <v>100</v>
      </c>
      <c r="G148" s="63">
        <v>0</v>
      </c>
      <c r="H148" s="36"/>
      <c r="I148" s="36"/>
      <c r="J148" s="39">
        <f t="shared" ref="J148:J211" si="19">F148+H148</f>
        <v>100</v>
      </c>
      <c r="K148" s="39">
        <f t="shared" ref="K148:K211" si="20">G148+I148</f>
        <v>0</v>
      </c>
      <c r="L148" s="58"/>
      <c r="M148" s="58"/>
      <c r="N148" s="39">
        <f t="shared" si="14"/>
        <v>100</v>
      </c>
      <c r="O148" s="39">
        <f t="shared" si="15"/>
        <v>0</v>
      </c>
      <c r="P148" s="23"/>
      <c r="Q148" s="23"/>
      <c r="R148" s="24">
        <f t="shared" si="16"/>
        <v>100</v>
      </c>
      <c r="S148" s="24">
        <f t="shared" si="17"/>
        <v>0</v>
      </c>
      <c r="T148" s="23"/>
      <c r="U148" s="23"/>
      <c r="V148" s="24">
        <f t="shared" si="18"/>
        <v>100</v>
      </c>
      <c r="W148" s="24">
        <f t="shared" si="18"/>
        <v>0</v>
      </c>
    </row>
    <row r="149" spans="1:23" ht="24" x14ac:dyDescent="0.25">
      <c r="A149" s="59" t="s">
        <v>77</v>
      </c>
      <c r="B149" s="60">
        <v>4</v>
      </c>
      <c r="C149" s="61">
        <v>0</v>
      </c>
      <c r="D149" s="62">
        <v>8401</v>
      </c>
      <c r="E149" s="61">
        <v>320</v>
      </c>
      <c r="F149" s="37">
        <v>100</v>
      </c>
      <c r="G149" s="63">
        <v>0</v>
      </c>
      <c r="H149" s="36"/>
      <c r="I149" s="36"/>
      <c r="J149" s="39">
        <f t="shared" si="19"/>
        <v>100</v>
      </c>
      <c r="K149" s="39">
        <f t="shared" si="20"/>
        <v>0</v>
      </c>
      <c r="L149" s="58"/>
      <c r="M149" s="58"/>
      <c r="N149" s="39">
        <f t="shared" si="14"/>
        <v>100</v>
      </c>
      <c r="O149" s="39">
        <f t="shared" si="15"/>
        <v>0</v>
      </c>
      <c r="P149" s="23"/>
      <c r="Q149" s="23"/>
      <c r="R149" s="24">
        <f t="shared" si="16"/>
        <v>100</v>
      </c>
      <c r="S149" s="24">
        <f t="shared" si="17"/>
        <v>0</v>
      </c>
      <c r="T149" s="23"/>
      <c r="U149" s="23"/>
      <c r="V149" s="24">
        <f t="shared" si="18"/>
        <v>100</v>
      </c>
      <c r="W149" s="24">
        <f t="shared" si="18"/>
        <v>0</v>
      </c>
    </row>
    <row r="150" spans="1:23" ht="36" x14ac:dyDescent="0.25">
      <c r="A150" s="59" t="s">
        <v>32</v>
      </c>
      <c r="B150" s="60">
        <v>4</v>
      </c>
      <c r="C150" s="61">
        <v>0</v>
      </c>
      <c r="D150" s="62">
        <v>8401</v>
      </c>
      <c r="E150" s="61">
        <v>600</v>
      </c>
      <c r="F150" s="85">
        <v>1117</v>
      </c>
      <c r="G150" s="63">
        <v>50</v>
      </c>
      <c r="H150" s="36"/>
      <c r="I150" s="36"/>
      <c r="J150" s="39">
        <f t="shared" si="19"/>
        <v>1117</v>
      </c>
      <c r="K150" s="39">
        <f t="shared" si="20"/>
        <v>50</v>
      </c>
      <c r="L150" s="58"/>
      <c r="M150" s="58"/>
      <c r="N150" s="39">
        <f t="shared" si="14"/>
        <v>1117</v>
      </c>
      <c r="O150" s="39">
        <f t="shared" si="15"/>
        <v>50</v>
      </c>
      <c r="P150" s="97">
        <f>P151</f>
        <v>0</v>
      </c>
      <c r="Q150" s="97">
        <f>Q151</f>
        <v>0</v>
      </c>
      <c r="R150" s="24">
        <f t="shared" si="16"/>
        <v>1117</v>
      </c>
      <c r="S150" s="24">
        <f t="shared" si="17"/>
        <v>50</v>
      </c>
      <c r="T150" s="23"/>
      <c r="U150" s="23"/>
      <c r="V150" s="24">
        <f t="shared" si="18"/>
        <v>1117</v>
      </c>
      <c r="W150" s="24">
        <f t="shared" si="18"/>
        <v>50</v>
      </c>
    </row>
    <row r="151" spans="1:23" x14ac:dyDescent="0.25">
      <c r="A151" s="59" t="s">
        <v>33</v>
      </c>
      <c r="B151" s="60">
        <v>4</v>
      </c>
      <c r="C151" s="61">
        <v>0</v>
      </c>
      <c r="D151" s="62">
        <v>8401</v>
      </c>
      <c r="E151" s="61">
        <v>610</v>
      </c>
      <c r="F151" s="85">
        <v>1117</v>
      </c>
      <c r="G151" s="63">
        <v>50</v>
      </c>
      <c r="H151" s="36"/>
      <c r="I151" s="36"/>
      <c r="J151" s="39">
        <f t="shared" si="19"/>
        <v>1117</v>
      </c>
      <c r="K151" s="39">
        <f t="shared" si="20"/>
        <v>50</v>
      </c>
      <c r="L151" s="58"/>
      <c r="M151" s="58"/>
      <c r="N151" s="39">
        <f t="shared" si="14"/>
        <v>1117</v>
      </c>
      <c r="O151" s="39">
        <f t="shared" si="15"/>
        <v>50</v>
      </c>
      <c r="P151" s="97"/>
      <c r="Q151" s="97"/>
      <c r="R151" s="24">
        <f t="shared" si="16"/>
        <v>1117</v>
      </c>
      <c r="S151" s="24">
        <f t="shared" si="17"/>
        <v>50</v>
      </c>
      <c r="T151" s="23"/>
      <c r="U151" s="23"/>
      <c r="V151" s="24">
        <f t="shared" si="18"/>
        <v>1117</v>
      </c>
      <c r="W151" s="24">
        <f t="shared" si="18"/>
        <v>50</v>
      </c>
    </row>
    <row r="152" spans="1:23" ht="24" x14ac:dyDescent="0.25">
      <c r="A152" s="59" t="s">
        <v>116</v>
      </c>
      <c r="B152" s="60">
        <v>4</v>
      </c>
      <c r="C152" s="61">
        <v>0</v>
      </c>
      <c r="D152" s="62">
        <v>8402</v>
      </c>
      <c r="E152" s="61"/>
      <c r="F152" s="37">
        <v>720</v>
      </c>
      <c r="G152" s="63">
        <v>0</v>
      </c>
      <c r="H152" s="36"/>
      <c r="I152" s="36"/>
      <c r="J152" s="39">
        <f t="shared" si="19"/>
        <v>720</v>
      </c>
      <c r="K152" s="39">
        <f t="shared" si="20"/>
        <v>0</v>
      </c>
      <c r="L152" s="58"/>
      <c r="M152" s="58"/>
      <c r="N152" s="39">
        <f t="shared" si="14"/>
        <v>720</v>
      </c>
      <c r="O152" s="39">
        <f t="shared" si="15"/>
        <v>0</v>
      </c>
      <c r="P152" s="23"/>
      <c r="Q152" s="23"/>
      <c r="R152" s="24">
        <f t="shared" si="16"/>
        <v>720</v>
      </c>
      <c r="S152" s="24">
        <f t="shared" si="17"/>
        <v>0</v>
      </c>
      <c r="T152" s="23"/>
      <c r="U152" s="23"/>
      <c r="V152" s="24">
        <f t="shared" si="18"/>
        <v>720</v>
      </c>
      <c r="W152" s="24">
        <f t="shared" si="18"/>
        <v>0</v>
      </c>
    </row>
    <row r="153" spans="1:23" ht="36" x14ac:dyDescent="0.25">
      <c r="A153" s="59" t="s">
        <v>32</v>
      </c>
      <c r="B153" s="60">
        <v>4</v>
      </c>
      <c r="C153" s="61">
        <v>0</v>
      </c>
      <c r="D153" s="62">
        <v>8402</v>
      </c>
      <c r="E153" s="61">
        <v>600</v>
      </c>
      <c r="F153" s="37">
        <v>720</v>
      </c>
      <c r="G153" s="63">
        <v>0</v>
      </c>
      <c r="H153" s="36"/>
      <c r="I153" s="36"/>
      <c r="J153" s="39">
        <f t="shared" si="19"/>
        <v>720</v>
      </c>
      <c r="K153" s="39">
        <f t="shared" si="20"/>
        <v>0</v>
      </c>
      <c r="L153" s="58"/>
      <c r="M153" s="58"/>
      <c r="N153" s="39">
        <f t="shared" si="14"/>
        <v>720</v>
      </c>
      <c r="O153" s="39">
        <f t="shared" si="15"/>
        <v>0</v>
      </c>
      <c r="P153" s="23"/>
      <c r="Q153" s="23"/>
      <c r="R153" s="24">
        <f t="shared" si="16"/>
        <v>720</v>
      </c>
      <c r="S153" s="24">
        <f t="shared" si="17"/>
        <v>0</v>
      </c>
      <c r="T153" s="23"/>
      <c r="U153" s="23"/>
      <c r="V153" s="24">
        <f t="shared" si="18"/>
        <v>720</v>
      </c>
      <c r="W153" s="24">
        <f t="shared" si="18"/>
        <v>0</v>
      </c>
    </row>
    <row r="154" spans="1:23" x14ac:dyDescent="0.25">
      <c r="A154" s="59" t="s">
        <v>33</v>
      </c>
      <c r="B154" s="60">
        <v>4</v>
      </c>
      <c r="C154" s="61">
        <v>0</v>
      </c>
      <c r="D154" s="62">
        <v>8402</v>
      </c>
      <c r="E154" s="61">
        <v>610</v>
      </c>
      <c r="F154" s="37">
        <v>720</v>
      </c>
      <c r="G154" s="63">
        <v>0</v>
      </c>
      <c r="H154" s="36"/>
      <c r="I154" s="36"/>
      <c r="J154" s="39">
        <f t="shared" si="19"/>
        <v>720</v>
      </c>
      <c r="K154" s="39">
        <f t="shared" si="20"/>
        <v>0</v>
      </c>
      <c r="L154" s="58"/>
      <c r="M154" s="58"/>
      <c r="N154" s="39">
        <f t="shared" si="14"/>
        <v>720</v>
      </c>
      <c r="O154" s="39">
        <f t="shared" si="15"/>
        <v>0</v>
      </c>
      <c r="P154" s="23"/>
      <c r="Q154" s="23"/>
      <c r="R154" s="24">
        <f t="shared" si="16"/>
        <v>720</v>
      </c>
      <c r="S154" s="24">
        <f t="shared" si="17"/>
        <v>0</v>
      </c>
      <c r="T154" s="23"/>
      <c r="U154" s="23"/>
      <c r="V154" s="24">
        <f t="shared" si="18"/>
        <v>720</v>
      </c>
      <c r="W154" s="24">
        <f t="shared" si="18"/>
        <v>0</v>
      </c>
    </row>
    <row r="155" spans="1:23" ht="36" x14ac:dyDescent="0.25">
      <c r="A155" s="59" t="s">
        <v>32</v>
      </c>
      <c r="B155" s="60">
        <v>4</v>
      </c>
      <c r="C155" s="61">
        <v>0</v>
      </c>
      <c r="D155" s="62">
        <v>8403</v>
      </c>
      <c r="E155" s="61"/>
      <c r="F155" s="37">
        <v>201</v>
      </c>
      <c r="G155" s="63">
        <v>0</v>
      </c>
      <c r="H155" s="36"/>
      <c r="I155" s="36"/>
      <c r="J155" s="39">
        <f t="shared" si="19"/>
        <v>201</v>
      </c>
      <c r="K155" s="39">
        <f t="shared" si="20"/>
        <v>0</v>
      </c>
      <c r="L155" s="58"/>
      <c r="M155" s="58"/>
      <c r="N155" s="39">
        <f t="shared" si="14"/>
        <v>201</v>
      </c>
      <c r="O155" s="39">
        <f t="shared" si="15"/>
        <v>0</v>
      </c>
      <c r="P155" s="23"/>
      <c r="Q155" s="23"/>
      <c r="R155" s="24">
        <f t="shared" si="16"/>
        <v>201</v>
      </c>
      <c r="S155" s="24">
        <f t="shared" si="17"/>
        <v>0</v>
      </c>
      <c r="T155" s="23"/>
      <c r="U155" s="23"/>
      <c r="V155" s="24">
        <f t="shared" si="18"/>
        <v>201</v>
      </c>
      <c r="W155" s="24">
        <f t="shared" si="18"/>
        <v>0</v>
      </c>
    </row>
    <row r="156" spans="1:23" ht="36" x14ac:dyDescent="0.25">
      <c r="A156" s="59" t="s">
        <v>32</v>
      </c>
      <c r="B156" s="60">
        <v>4</v>
      </c>
      <c r="C156" s="61">
        <v>0</v>
      </c>
      <c r="D156" s="62">
        <v>8403</v>
      </c>
      <c r="E156" s="61">
        <v>600</v>
      </c>
      <c r="F156" s="37">
        <v>201</v>
      </c>
      <c r="G156" s="63">
        <v>0</v>
      </c>
      <c r="H156" s="36"/>
      <c r="I156" s="36"/>
      <c r="J156" s="39">
        <f t="shared" si="19"/>
        <v>201</v>
      </c>
      <c r="K156" s="39">
        <f t="shared" si="20"/>
        <v>0</v>
      </c>
      <c r="L156" s="58"/>
      <c r="M156" s="58"/>
      <c r="N156" s="39">
        <f t="shared" si="14"/>
        <v>201</v>
      </c>
      <c r="O156" s="39">
        <f t="shared" si="15"/>
        <v>0</v>
      </c>
      <c r="P156" s="23"/>
      <c r="Q156" s="23"/>
      <c r="R156" s="24">
        <f t="shared" si="16"/>
        <v>201</v>
      </c>
      <c r="S156" s="24">
        <f t="shared" si="17"/>
        <v>0</v>
      </c>
      <c r="T156" s="23"/>
      <c r="U156" s="23"/>
      <c r="V156" s="24">
        <f t="shared" si="18"/>
        <v>201</v>
      </c>
      <c r="W156" s="24">
        <f t="shared" si="18"/>
        <v>0</v>
      </c>
    </row>
    <row r="157" spans="1:23" x14ac:dyDescent="0.25">
      <c r="A157" s="59" t="s">
        <v>33</v>
      </c>
      <c r="B157" s="60">
        <v>4</v>
      </c>
      <c r="C157" s="61">
        <v>0</v>
      </c>
      <c r="D157" s="62">
        <v>8403</v>
      </c>
      <c r="E157" s="61">
        <v>610</v>
      </c>
      <c r="F157" s="37">
        <v>201</v>
      </c>
      <c r="G157" s="63">
        <v>0</v>
      </c>
      <c r="H157" s="36"/>
      <c r="I157" s="36"/>
      <c r="J157" s="39">
        <f t="shared" si="19"/>
        <v>201</v>
      </c>
      <c r="K157" s="39">
        <f t="shared" si="20"/>
        <v>0</v>
      </c>
      <c r="L157" s="58"/>
      <c r="M157" s="58"/>
      <c r="N157" s="39">
        <f t="shared" si="14"/>
        <v>201</v>
      </c>
      <c r="O157" s="39">
        <f t="shared" si="15"/>
        <v>0</v>
      </c>
      <c r="P157" s="23"/>
      <c r="Q157" s="23"/>
      <c r="R157" s="24">
        <f t="shared" si="16"/>
        <v>201</v>
      </c>
      <c r="S157" s="24">
        <f t="shared" si="17"/>
        <v>0</v>
      </c>
      <c r="T157" s="23"/>
      <c r="U157" s="23"/>
      <c r="V157" s="24">
        <f t="shared" si="18"/>
        <v>201</v>
      </c>
      <c r="W157" s="24">
        <f t="shared" si="18"/>
        <v>0</v>
      </c>
    </row>
    <row r="158" spans="1:23" ht="60" x14ac:dyDescent="0.25">
      <c r="A158" s="59" t="s">
        <v>125</v>
      </c>
      <c r="B158" s="60">
        <v>4</v>
      </c>
      <c r="C158" s="61">
        <v>0</v>
      </c>
      <c r="D158" s="62">
        <v>8407</v>
      </c>
      <c r="E158" s="61"/>
      <c r="F158" s="37">
        <v>350</v>
      </c>
      <c r="G158" s="63">
        <v>0</v>
      </c>
      <c r="H158" s="36"/>
      <c r="I158" s="36"/>
      <c r="J158" s="39">
        <f t="shared" si="19"/>
        <v>350</v>
      </c>
      <c r="K158" s="39">
        <f t="shared" si="20"/>
        <v>0</v>
      </c>
      <c r="L158" s="58"/>
      <c r="M158" s="58"/>
      <c r="N158" s="39">
        <f t="shared" si="14"/>
        <v>350</v>
      </c>
      <c r="O158" s="39">
        <f t="shared" si="15"/>
        <v>0</v>
      </c>
      <c r="P158" s="23"/>
      <c r="Q158" s="23"/>
      <c r="R158" s="24">
        <f t="shared" si="16"/>
        <v>350</v>
      </c>
      <c r="S158" s="24">
        <f t="shared" si="17"/>
        <v>0</v>
      </c>
      <c r="T158" s="23"/>
      <c r="U158" s="23"/>
      <c r="V158" s="24">
        <f t="shared" si="18"/>
        <v>350</v>
      </c>
      <c r="W158" s="24">
        <f t="shared" si="18"/>
        <v>0</v>
      </c>
    </row>
    <row r="159" spans="1:23" ht="24" x14ac:dyDescent="0.25">
      <c r="A159" s="59" t="s">
        <v>57</v>
      </c>
      <c r="B159" s="60">
        <v>4</v>
      </c>
      <c r="C159" s="61">
        <v>0</v>
      </c>
      <c r="D159" s="62">
        <v>8407</v>
      </c>
      <c r="E159" s="61">
        <v>300</v>
      </c>
      <c r="F159" s="37">
        <v>350</v>
      </c>
      <c r="G159" s="63">
        <v>0</v>
      </c>
      <c r="H159" s="36"/>
      <c r="I159" s="36"/>
      <c r="J159" s="39">
        <f t="shared" si="19"/>
        <v>350</v>
      </c>
      <c r="K159" s="39">
        <f t="shared" si="20"/>
        <v>0</v>
      </c>
      <c r="L159" s="58"/>
      <c r="M159" s="58"/>
      <c r="N159" s="39">
        <f t="shared" si="14"/>
        <v>350</v>
      </c>
      <c r="O159" s="39">
        <f t="shared" si="15"/>
        <v>0</v>
      </c>
      <c r="P159" s="23"/>
      <c r="Q159" s="23"/>
      <c r="R159" s="24">
        <f t="shared" si="16"/>
        <v>350</v>
      </c>
      <c r="S159" s="24">
        <f t="shared" si="17"/>
        <v>0</v>
      </c>
      <c r="T159" s="23"/>
      <c r="U159" s="23"/>
      <c r="V159" s="24">
        <f t="shared" si="18"/>
        <v>350</v>
      </c>
      <c r="W159" s="24">
        <f t="shared" si="18"/>
        <v>0</v>
      </c>
    </row>
    <row r="160" spans="1:23" ht="24" x14ac:dyDescent="0.25">
      <c r="A160" s="59" t="s">
        <v>77</v>
      </c>
      <c r="B160" s="60">
        <v>4</v>
      </c>
      <c r="C160" s="61">
        <v>0</v>
      </c>
      <c r="D160" s="62">
        <v>8407</v>
      </c>
      <c r="E160" s="61">
        <v>320</v>
      </c>
      <c r="F160" s="37">
        <v>350</v>
      </c>
      <c r="G160" s="63">
        <v>0</v>
      </c>
      <c r="H160" s="36"/>
      <c r="I160" s="36"/>
      <c r="J160" s="39">
        <f t="shared" si="19"/>
        <v>350</v>
      </c>
      <c r="K160" s="39">
        <f t="shared" si="20"/>
        <v>0</v>
      </c>
      <c r="L160" s="58"/>
      <c r="M160" s="58"/>
      <c r="N160" s="39">
        <f t="shared" si="14"/>
        <v>350</v>
      </c>
      <c r="O160" s="39">
        <f t="shared" si="15"/>
        <v>0</v>
      </c>
      <c r="P160" s="23"/>
      <c r="Q160" s="23"/>
      <c r="R160" s="24">
        <f t="shared" si="16"/>
        <v>350</v>
      </c>
      <c r="S160" s="24">
        <f t="shared" si="17"/>
        <v>0</v>
      </c>
      <c r="T160" s="23"/>
      <c r="U160" s="23"/>
      <c r="V160" s="24">
        <f t="shared" si="18"/>
        <v>350</v>
      </c>
      <c r="W160" s="24">
        <f t="shared" si="18"/>
        <v>0</v>
      </c>
    </row>
    <row r="161" spans="1:23" ht="48" x14ac:dyDescent="0.25">
      <c r="A161" s="59" t="s">
        <v>126</v>
      </c>
      <c r="B161" s="60">
        <v>4</v>
      </c>
      <c r="C161" s="61">
        <v>0</v>
      </c>
      <c r="D161" s="62">
        <v>8408</v>
      </c>
      <c r="E161" s="61"/>
      <c r="F161" s="61">
        <v>184.8</v>
      </c>
      <c r="G161" s="61">
        <v>184.8</v>
      </c>
      <c r="H161" s="36"/>
      <c r="I161" s="36"/>
      <c r="J161" s="39">
        <f t="shared" si="19"/>
        <v>184.8</v>
      </c>
      <c r="K161" s="39">
        <f t="shared" si="20"/>
        <v>184.8</v>
      </c>
      <c r="L161" s="58"/>
      <c r="M161" s="58"/>
      <c r="N161" s="39">
        <f t="shared" si="14"/>
        <v>184.8</v>
      </c>
      <c r="O161" s="39">
        <f t="shared" si="15"/>
        <v>184.8</v>
      </c>
      <c r="P161" s="23"/>
      <c r="Q161" s="23"/>
      <c r="R161" s="24">
        <f t="shared" si="16"/>
        <v>184.8</v>
      </c>
      <c r="S161" s="24">
        <f t="shared" si="17"/>
        <v>184.8</v>
      </c>
      <c r="T161" s="23"/>
      <c r="U161" s="23"/>
      <c r="V161" s="24">
        <f t="shared" si="18"/>
        <v>184.8</v>
      </c>
      <c r="W161" s="24">
        <f t="shared" si="18"/>
        <v>184.8</v>
      </c>
    </row>
    <row r="162" spans="1:23" ht="36" x14ac:dyDescent="0.25">
      <c r="A162" s="59" t="s">
        <v>32</v>
      </c>
      <c r="B162" s="60">
        <v>4</v>
      </c>
      <c r="C162" s="61">
        <v>0</v>
      </c>
      <c r="D162" s="62">
        <v>8408</v>
      </c>
      <c r="E162" s="61">
        <v>600</v>
      </c>
      <c r="F162" s="61">
        <v>184.8</v>
      </c>
      <c r="G162" s="61">
        <v>184.8</v>
      </c>
      <c r="H162" s="36"/>
      <c r="I162" s="36"/>
      <c r="J162" s="39">
        <f t="shared" si="19"/>
        <v>184.8</v>
      </c>
      <c r="K162" s="39">
        <f t="shared" si="20"/>
        <v>184.8</v>
      </c>
      <c r="L162" s="58"/>
      <c r="M162" s="58"/>
      <c r="N162" s="39">
        <f t="shared" si="14"/>
        <v>184.8</v>
      </c>
      <c r="O162" s="39">
        <f t="shared" si="15"/>
        <v>184.8</v>
      </c>
      <c r="P162" s="23"/>
      <c r="Q162" s="23"/>
      <c r="R162" s="24">
        <f t="shared" si="16"/>
        <v>184.8</v>
      </c>
      <c r="S162" s="24">
        <f t="shared" si="17"/>
        <v>184.8</v>
      </c>
      <c r="T162" s="23"/>
      <c r="U162" s="23"/>
      <c r="V162" s="24">
        <f t="shared" si="18"/>
        <v>184.8</v>
      </c>
      <c r="W162" s="24">
        <f t="shared" si="18"/>
        <v>184.8</v>
      </c>
    </row>
    <row r="163" spans="1:23" x14ac:dyDescent="0.25">
      <c r="A163" s="59" t="s">
        <v>33</v>
      </c>
      <c r="B163" s="60">
        <v>4</v>
      </c>
      <c r="C163" s="61">
        <v>0</v>
      </c>
      <c r="D163" s="62">
        <v>8408</v>
      </c>
      <c r="E163" s="61">
        <v>610</v>
      </c>
      <c r="F163" s="61">
        <v>184.8</v>
      </c>
      <c r="G163" s="61">
        <v>184.8</v>
      </c>
      <c r="H163" s="36"/>
      <c r="I163" s="36"/>
      <c r="J163" s="39">
        <f t="shared" si="19"/>
        <v>184.8</v>
      </c>
      <c r="K163" s="39">
        <f t="shared" si="20"/>
        <v>184.8</v>
      </c>
      <c r="L163" s="58"/>
      <c r="M163" s="58"/>
      <c r="N163" s="39">
        <f t="shared" si="14"/>
        <v>184.8</v>
      </c>
      <c r="O163" s="39">
        <f t="shared" si="15"/>
        <v>184.8</v>
      </c>
      <c r="P163" s="23"/>
      <c r="Q163" s="23"/>
      <c r="R163" s="24">
        <f t="shared" si="16"/>
        <v>184.8</v>
      </c>
      <c r="S163" s="24">
        <f t="shared" si="17"/>
        <v>184.8</v>
      </c>
      <c r="T163" s="23"/>
      <c r="U163" s="23"/>
      <c r="V163" s="24">
        <f t="shared" si="18"/>
        <v>184.8</v>
      </c>
      <c r="W163" s="24">
        <f t="shared" si="18"/>
        <v>184.8</v>
      </c>
    </row>
    <row r="164" spans="1:23" ht="48" x14ac:dyDescent="0.25">
      <c r="A164" s="59" t="s">
        <v>127</v>
      </c>
      <c r="B164" s="60">
        <v>4</v>
      </c>
      <c r="C164" s="61">
        <v>0</v>
      </c>
      <c r="D164" s="62">
        <v>8409</v>
      </c>
      <c r="E164" s="61"/>
      <c r="F164" s="37">
        <v>48</v>
      </c>
      <c r="G164" s="37">
        <v>48</v>
      </c>
      <c r="H164" s="36"/>
      <c r="I164" s="36"/>
      <c r="J164" s="39">
        <f t="shared" si="19"/>
        <v>48</v>
      </c>
      <c r="K164" s="39">
        <f t="shared" si="20"/>
        <v>48</v>
      </c>
      <c r="L164" s="58"/>
      <c r="M164" s="58"/>
      <c r="N164" s="39">
        <f t="shared" si="14"/>
        <v>48</v>
      </c>
      <c r="O164" s="39">
        <f t="shared" si="15"/>
        <v>48</v>
      </c>
      <c r="P164" s="23"/>
      <c r="Q164" s="23"/>
      <c r="R164" s="24">
        <f t="shared" si="16"/>
        <v>48</v>
      </c>
      <c r="S164" s="24">
        <f t="shared" si="17"/>
        <v>48</v>
      </c>
      <c r="T164" s="23"/>
      <c r="U164" s="23"/>
      <c r="V164" s="24">
        <f t="shared" si="18"/>
        <v>48</v>
      </c>
      <c r="W164" s="24">
        <f t="shared" si="18"/>
        <v>48</v>
      </c>
    </row>
    <row r="165" spans="1:23" ht="24" x14ac:dyDescent="0.25">
      <c r="A165" s="59" t="s">
        <v>57</v>
      </c>
      <c r="B165" s="60">
        <v>4</v>
      </c>
      <c r="C165" s="61">
        <v>0</v>
      </c>
      <c r="D165" s="62">
        <v>8409</v>
      </c>
      <c r="E165" s="61">
        <v>300</v>
      </c>
      <c r="F165" s="37">
        <v>48</v>
      </c>
      <c r="G165" s="37">
        <v>48</v>
      </c>
      <c r="H165" s="36"/>
      <c r="I165" s="36"/>
      <c r="J165" s="39">
        <f t="shared" si="19"/>
        <v>48</v>
      </c>
      <c r="K165" s="39">
        <f t="shared" si="20"/>
        <v>48</v>
      </c>
      <c r="L165" s="58"/>
      <c r="M165" s="58"/>
      <c r="N165" s="39">
        <f t="shared" si="14"/>
        <v>48</v>
      </c>
      <c r="O165" s="39">
        <f t="shared" si="15"/>
        <v>48</v>
      </c>
      <c r="P165" s="23"/>
      <c r="Q165" s="23"/>
      <c r="R165" s="24">
        <f t="shared" si="16"/>
        <v>48</v>
      </c>
      <c r="S165" s="24">
        <f t="shared" si="17"/>
        <v>48</v>
      </c>
      <c r="T165" s="23"/>
      <c r="U165" s="23"/>
      <c r="V165" s="24">
        <f t="shared" si="18"/>
        <v>48</v>
      </c>
      <c r="W165" s="24">
        <f t="shared" si="18"/>
        <v>48</v>
      </c>
    </row>
    <row r="166" spans="1:23" ht="24" x14ac:dyDescent="0.25">
      <c r="A166" s="59" t="s">
        <v>77</v>
      </c>
      <c r="B166" s="60">
        <v>4</v>
      </c>
      <c r="C166" s="61">
        <v>0</v>
      </c>
      <c r="D166" s="62">
        <v>8409</v>
      </c>
      <c r="E166" s="61">
        <v>320</v>
      </c>
      <c r="F166" s="37">
        <v>48</v>
      </c>
      <c r="G166" s="37">
        <v>48</v>
      </c>
      <c r="H166" s="36"/>
      <c r="I166" s="36"/>
      <c r="J166" s="39">
        <f t="shared" si="19"/>
        <v>48</v>
      </c>
      <c r="K166" s="39">
        <f t="shared" si="20"/>
        <v>48</v>
      </c>
      <c r="L166" s="58"/>
      <c r="M166" s="58"/>
      <c r="N166" s="39">
        <f t="shared" si="14"/>
        <v>48</v>
      </c>
      <c r="O166" s="39">
        <f t="shared" si="15"/>
        <v>48</v>
      </c>
      <c r="P166" s="23"/>
      <c r="Q166" s="23"/>
      <c r="R166" s="24">
        <f t="shared" si="16"/>
        <v>48</v>
      </c>
      <c r="S166" s="24">
        <f t="shared" si="17"/>
        <v>48</v>
      </c>
      <c r="T166" s="23"/>
      <c r="U166" s="23"/>
      <c r="V166" s="24">
        <f t="shared" si="18"/>
        <v>48</v>
      </c>
      <c r="W166" s="24">
        <f t="shared" si="18"/>
        <v>48</v>
      </c>
    </row>
    <row r="167" spans="1:23" ht="72" x14ac:dyDescent="0.25">
      <c r="A167" s="59" t="s">
        <v>205</v>
      </c>
      <c r="B167" s="60">
        <v>4</v>
      </c>
      <c r="C167" s="61">
        <v>0</v>
      </c>
      <c r="D167" s="62">
        <v>8410</v>
      </c>
      <c r="E167" s="61"/>
      <c r="F167" s="63">
        <v>90343.2</v>
      </c>
      <c r="G167" s="63">
        <v>91979.4</v>
      </c>
      <c r="H167" s="36"/>
      <c r="I167" s="36"/>
      <c r="J167" s="39">
        <f t="shared" si="19"/>
        <v>90343.2</v>
      </c>
      <c r="K167" s="39">
        <f t="shared" si="20"/>
        <v>91979.4</v>
      </c>
      <c r="L167" s="58"/>
      <c r="M167" s="58"/>
      <c r="N167" s="39">
        <f t="shared" si="14"/>
        <v>90343.2</v>
      </c>
      <c r="O167" s="39">
        <f t="shared" si="15"/>
        <v>91979.4</v>
      </c>
      <c r="P167" s="94">
        <f>P168</f>
        <v>501.6</v>
      </c>
      <c r="Q167" s="94">
        <f>Q168</f>
        <v>501.6</v>
      </c>
      <c r="R167" s="24">
        <f t="shared" si="16"/>
        <v>90844.800000000003</v>
      </c>
      <c r="S167" s="24">
        <f t="shared" si="17"/>
        <v>92481</v>
      </c>
      <c r="T167" s="23"/>
      <c r="U167" s="23"/>
      <c r="V167" s="24">
        <f t="shared" si="18"/>
        <v>90844.800000000003</v>
      </c>
      <c r="W167" s="24">
        <f t="shared" si="18"/>
        <v>92481</v>
      </c>
    </row>
    <row r="168" spans="1:23" ht="36" x14ac:dyDescent="0.25">
      <c r="A168" s="59" t="s">
        <v>32</v>
      </c>
      <c r="B168" s="60">
        <v>4</v>
      </c>
      <c r="C168" s="61">
        <v>0</v>
      </c>
      <c r="D168" s="62">
        <v>8410</v>
      </c>
      <c r="E168" s="61">
        <v>600</v>
      </c>
      <c r="F168" s="63">
        <v>90343.2</v>
      </c>
      <c r="G168" s="63">
        <v>91979.4</v>
      </c>
      <c r="H168" s="36"/>
      <c r="I168" s="36"/>
      <c r="J168" s="39">
        <f t="shared" si="19"/>
        <v>90343.2</v>
      </c>
      <c r="K168" s="39">
        <f t="shared" si="20"/>
        <v>91979.4</v>
      </c>
      <c r="L168" s="58"/>
      <c r="M168" s="58"/>
      <c r="N168" s="39">
        <f t="shared" si="14"/>
        <v>90343.2</v>
      </c>
      <c r="O168" s="39">
        <f t="shared" si="15"/>
        <v>91979.4</v>
      </c>
      <c r="P168" s="94">
        <f>P169</f>
        <v>501.6</v>
      </c>
      <c r="Q168" s="94">
        <f>Q169</f>
        <v>501.6</v>
      </c>
      <c r="R168" s="24">
        <f t="shared" si="16"/>
        <v>90844.800000000003</v>
      </c>
      <c r="S168" s="24">
        <f t="shared" si="17"/>
        <v>92481</v>
      </c>
      <c r="T168" s="23"/>
      <c r="U168" s="23"/>
      <c r="V168" s="24">
        <f t="shared" si="18"/>
        <v>90844.800000000003</v>
      </c>
      <c r="W168" s="24">
        <f t="shared" si="18"/>
        <v>92481</v>
      </c>
    </row>
    <row r="169" spans="1:23" x14ac:dyDescent="0.25">
      <c r="A169" s="59" t="s">
        <v>33</v>
      </c>
      <c r="B169" s="60">
        <v>4</v>
      </c>
      <c r="C169" s="61">
        <v>0</v>
      </c>
      <c r="D169" s="62">
        <v>8410</v>
      </c>
      <c r="E169" s="61">
        <v>610</v>
      </c>
      <c r="F169" s="63">
        <v>90343.2</v>
      </c>
      <c r="G169" s="63">
        <v>91979.4</v>
      </c>
      <c r="H169" s="36"/>
      <c r="I169" s="36"/>
      <c r="J169" s="39">
        <f t="shared" si="19"/>
        <v>90343.2</v>
      </c>
      <c r="K169" s="39">
        <f t="shared" si="20"/>
        <v>91979.4</v>
      </c>
      <c r="L169" s="58"/>
      <c r="M169" s="58"/>
      <c r="N169" s="39">
        <f t="shared" si="14"/>
        <v>90343.2</v>
      </c>
      <c r="O169" s="39">
        <f t="shared" si="15"/>
        <v>91979.4</v>
      </c>
      <c r="P169" s="94">
        <v>501.6</v>
      </c>
      <c r="Q169" s="94">
        <v>501.6</v>
      </c>
      <c r="R169" s="24">
        <f t="shared" si="16"/>
        <v>90844.800000000003</v>
      </c>
      <c r="S169" s="24">
        <f t="shared" si="17"/>
        <v>92481</v>
      </c>
      <c r="T169" s="23"/>
      <c r="U169" s="23"/>
      <c r="V169" s="24">
        <f t="shared" si="18"/>
        <v>90844.800000000003</v>
      </c>
      <c r="W169" s="24">
        <f t="shared" si="18"/>
        <v>92481</v>
      </c>
    </row>
    <row r="170" spans="1:23" ht="72" x14ac:dyDescent="0.25">
      <c r="A170" s="59" t="s">
        <v>118</v>
      </c>
      <c r="B170" s="60">
        <v>4</v>
      </c>
      <c r="C170" s="61">
        <v>0</v>
      </c>
      <c r="D170" s="62">
        <v>8411</v>
      </c>
      <c r="E170" s="61"/>
      <c r="F170" s="63">
        <v>21386.6</v>
      </c>
      <c r="G170" s="63">
        <v>21780.6</v>
      </c>
      <c r="H170" s="36"/>
      <c r="I170" s="36"/>
      <c r="J170" s="39">
        <f t="shared" si="19"/>
        <v>21386.6</v>
      </c>
      <c r="K170" s="39">
        <f t="shared" si="20"/>
        <v>21780.6</v>
      </c>
      <c r="L170" s="58"/>
      <c r="M170" s="58"/>
      <c r="N170" s="39">
        <f t="shared" si="14"/>
        <v>21386.6</v>
      </c>
      <c r="O170" s="39">
        <f t="shared" si="15"/>
        <v>21780.6</v>
      </c>
      <c r="P170" s="23"/>
      <c r="Q170" s="23"/>
      <c r="R170" s="24">
        <f t="shared" si="16"/>
        <v>21386.6</v>
      </c>
      <c r="S170" s="24">
        <f t="shared" si="17"/>
        <v>21780.6</v>
      </c>
      <c r="T170" s="23"/>
      <c r="U170" s="23"/>
      <c r="V170" s="24">
        <f t="shared" si="18"/>
        <v>21386.6</v>
      </c>
      <c r="W170" s="24">
        <f t="shared" si="18"/>
        <v>21780.6</v>
      </c>
    </row>
    <row r="171" spans="1:23" ht="36" x14ac:dyDescent="0.25">
      <c r="A171" s="59" t="s">
        <v>32</v>
      </c>
      <c r="B171" s="60">
        <v>4</v>
      </c>
      <c r="C171" s="61">
        <v>0</v>
      </c>
      <c r="D171" s="62">
        <v>8411</v>
      </c>
      <c r="E171" s="61">
        <v>600</v>
      </c>
      <c r="F171" s="63">
        <v>21386.6</v>
      </c>
      <c r="G171" s="63">
        <v>21780.6</v>
      </c>
      <c r="H171" s="36"/>
      <c r="I171" s="36"/>
      <c r="J171" s="39">
        <f t="shared" si="19"/>
        <v>21386.6</v>
      </c>
      <c r="K171" s="39">
        <f t="shared" si="20"/>
        <v>21780.6</v>
      </c>
      <c r="L171" s="58"/>
      <c r="M171" s="58"/>
      <c r="N171" s="39">
        <f t="shared" si="14"/>
        <v>21386.6</v>
      </c>
      <c r="O171" s="39">
        <f t="shared" si="15"/>
        <v>21780.6</v>
      </c>
      <c r="P171" s="23"/>
      <c r="Q171" s="23"/>
      <c r="R171" s="24">
        <f t="shared" si="16"/>
        <v>21386.6</v>
      </c>
      <c r="S171" s="24">
        <f t="shared" si="17"/>
        <v>21780.6</v>
      </c>
      <c r="T171" s="23"/>
      <c r="U171" s="23"/>
      <c r="V171" s="24">
        <f t="shared" si="18"/>
        <v>21386.6</v>
      </c>
      <c r="W171" s="24">
        <f t="shared" si="18"/>
        <v>21780.6</v>
      </c>
    </row>
    <row r="172" spans="1:23" x14ac:dyDescent="0.25">
      <c r="A172" s="59" t="s">
        <v>33</v>
      </c>
      <c r="B172" s="60">
        <v>4</v>
      </c>
      <c r="C172" s="61">
        <v>0</v>
      </c>
      <c r="D172" s="62">
        <v>8411</v>
      </c>
      <c r="E172" s="61">
        <v>610</v>
      </c>
      <c r="F172" s="63">
        <v>21386.6</v>
      </c>
      <c r="G172" s="63">
        <v>21780.6</v>
      </c>
      <c r="H172" s="36"/>
      <c r="I172" s="36"/>
      <c r="J172" s="39">
        <f t="shared" si="19"/>
        <v>21386.6</v>
      </c>
      <c r="K172" s="39">
        <f t="shared" si="20"/>
        <v>21780.6</v>
      </c>
      <c r="L172" s="58"/>
      <c r="M172" s="58"/>
      <c r="N172" s="39">
        <f t="shared" si="14"/>
        <v>21386.6</v>
      </c>
      <c r="O172" s="39">
        <f t="shared" si="15"/>
        <v>21780.6</v>
      </c>
      <c r="P172" s="23"/>
      <c r="Q172" s="23"/>
      <c r="R172" s="24">
        <f t="shared" si="16"/>
        <v>21386.6</v>
      </c>
      <c r="S172" s="24">
        <f t="shared" si="17"/>
        <v>21780.6</v>
      </c>
      <c r="T172" s="23"/>
      <c r="U172" s="23"/>
      <c r="V172" s="24">
        <f t="shared" si="18"/>
        <v>21386.6</v>
      </c>
      <c r="W172" s="24">
        <f t="shared" si="18"/>
        <v>21780.6</v>
      </c>
    </row>
    <row r="173" spans="1:23" ht="60" x14ac:dyDescent="0.25">
      <c r="A173" s="59" t="s">
        <v>113</v>
      </c>
      <c r="B173" s="60">
        <v>4</v>
      </c>
      <c r="C173" s="61">
        <v>0</v>
      </c>
      <c r="D173" s="62">
        <v>8412</v>
      </c>
      <c r="E173" s="61"/>
      <c r="F173" s="63">
        <v>41016.199999999997</v>
      </c>
      <c r="G173" s="63">
        <v>41766</v>
      </c>
      <c r="H173" s="36"/>
      <c r="I173" s="36"/>
      <c r="J173" s="39">
        <f t="shared" si="19"/>
        <v>41016.199999999997</v>
      </c>
      <c r="K173" s="39">
        <f t="shared" si="20"/>
        <v>41766</v>
      </c>
      <c r="L173" s="58"/>
      <c r="M173" s="58"/>
      <c r="N173" s="39">
        <f t="shared" si="14"/>
        <v>41016.199999999997</v>
      </c>
      <c r="O173" s="39">
        <f t="shared" si="15"/>
        <v>41766</v>
      </c>
      <c r="P173" s="23"/>
      <c r="Q173" s="23"/>
      <c r="R173" s="24">
        <f t="shared" si="16"/>
        <v>41016.199999999997</v>
      </c>
      <c r="S173" s="24">
        <f t="shared" si="17"/>
        <v>41766</v>
      </c>
      <c r="T173" s="23"/>
      <c r="U173" s="23"/>
      <c r="V173" s="24">
        <f t="shared" si="18"/>
        <v>41016.199999999997</v>
      </c>
      <c r="W173" s="24">
        <f t="shared" si="18"/>
        <v>41766</v>
      </c>
    </row>
    <row r="174" spans="1:23" ht="36" x14ac:dyDescent="0.25">
      <c r="A174" s="59" t="s">
        <v>32</v>
      </c>
      <c r="B174" s="60">
        <v>4</v>
      </c>
      <c r="C174" s="61">
        <v>0</v>
      </c>
      <c r="D174" s="62">
        <v>8412</v>
      </c>
      <c r="E174" s="61">
        <v>600</v>
      </c>
      <c r="F174" s="63">
        <v>41016.199999999997</v>
      </c>
      <c r="G174" s="63">
        <v>41766</v>
      </c>
      <c r="H174" s="36"/>
      <c r="I174" s="36"/>
      <c r="J174" s="39">
        <f t="shared" si="19"/>
        <v>41016.199999999997</v>
      </c>
      <c r="K174" s="39">
        <f t="shared" si="20"/>
        <v>41766</v>
      </c>
      <c r="L174" s="58"/>
      <c r="M174" s="58"/>
      <c r="N174" s="39">
        <f t="shared" si="14"/>
        <v>41016.199999999997</v>
      </c>
      <c r="O174" s="39">
        <f t="shared" si="15"/>
        <v>41766</v>
      </c>
      <c r="P174" s="23"/>
      <c r="Q174" s="23"/>
      <c r="R174" s="24">
        <f t="shared" si="16"/>
        <v>41016.199999999997</v>
      </c>
      <c r="S174" s="24">
        <f t="shared" si="17"/>
        <v>41766</v>
      </c>
      <c r="T174" s="23"/>
      <c r="U174" s="23"/>
      <c r="V174" s="24">
        <f t="shared" si="18"/>
        <v>41016.199999999997</v>
      </c>
      <c r="W174" s="24">
        <f t="shared" si="18"/>
        <v>41766</v>
      </c>
    </row>
    <row r="175" spans="1:23" x14ac:dyDescent="0.25">
      <c r="A175" s="59" t="s">
        <v>33</v>
      </c>
      <c r="B175" s="60">
        <v>4</v>
      </c>
      <c r="C175" s="61">
        <v>0</v>
      </c>
      <c r="D175" s="62">
        <v>8412</v>
      </c>
      <c r="E175" s="61">
        <v>610</v>
      </c>
      <c r="F175" s="63">
        <v>41016.199999999997</v>
      </c>
      <c r="G175" s="63">
        <v>41766</v>
      </c>
      <c r="H175" s="36"/>
      <c r="I175" s="36"/>
      <c r="J175" s="39">
        <f t="shared" si="19"/>
        <v>41016.199999999997</v>
      </c>
      <c r="K175" s="39">
        <f t="shared" si="20"/>
        <v>41766</v>
      </c>
      <c r="L175" s="58"/>
      <c r="M175" s="58"/>
      <c r="N175" s="39">
        <f t="shared" si="14"/>
        <v>41016.199999999997</v>
      </c>
      <c r="O175" s="39">
        <f t="shared" si="15"/>
        <v>41766</v>
      </c>
      <c r="P175" s="23"/>
      <c r="Q175" s="23"/>
      <c r="R175" s="24">
        <f t="shared" si="16"/>
        <v>41016.199999999997</v>
      </c>
      <c r="S175" s="24">
        <f t="shared" si="17"/>
        <v>41766</v>
      </c>
      <c r="T175" s="23"/>
      <c r="U175" s="23"/>
      <c r="V175" s="24">
        <f t="shared" si="18"/>
        <v>41016.199999999997</v>
      </c>
      <c r="W175" s="24">
        <f t="shared" si="18"/>
        <v>41766</v>
      </c>
    </row>
    <row r="176" spans="1:23" ht="84" x14ac:dyDescent="0.25">
      <c r="A176" s="79" t="s">
        <v>206</v>
      </c>
      <c r="B176" s="80">
        <v>5</v>
      </c>
      <c r="C176" s="81">
        <v>0</v>
      </c>
      <c r="D176" s="82">
        <v>0</v>
      </c>
      <c r="E176" s="81"/>
      <c r="F176" s="83">
        <v>61697.7</v>
      </c>
      <c r="G176" s="83">
        <v>63436.6</v>
      </c>
      <c r="H176" s="70"/>
      <c r="I176" s="70"/>
      <c r="J176" s="73">
        <f t="shared" si="19"/>
        <v>61697.7</v>
      </c>
      <c r="K176" s="73">
        <f t="shared" si="20"/>
        <v>63436.6</v>
      </c>
      <c r="L176" s="84"/>
      <c r="M176" s="84"/>
      <c r="N176" s="73">
        <f t="shared" si="14"/>
        <v>61697.7</v>
      </c>
      <c r="O176" s="73">
        <f t="shared" si="15"/>
        <v>63436.6</v>
      </c>
      <c r="P176" s="23"/>
      <c r="Q176" s="23"/>
      <c r="R176" s="25">
        <f t="shared" si="16"/>
        <v>61697.7</v>
      </c>
      <c r="S176" s="25">
        <f t="shared" si="17"/>
        <v>63436.6</v>
      </c>
      <c r="T176" s="23"/>
      <c r="U176" s="23"/>
      <c r="V176" s="25">
        <f t="shared" si="18"/>
        <v>61697.7</v>
      </c>
      <c r="W176" s="25">
        <f t="shared" si="18"/>
        <v>63436.6</v>
      </c>
    </row>
    <row r="177" spans="1:23" ht="72" x14ac:dyDescent="0.25">
      <c r="A177" s="59" t="s">
        <v>44</v>
      </c>
      <c r="B177" s="60">
        <v>5</v>
      </c>
      <c r="C177" s="61">
        <v>0</v>
      </c>
      <c r="D177" s="62">
        <v>4899</v>
      </c>
      <c r="E177" s="81"/>
      <c r="F177" s="63">
        <v>3537.6</v>
      </c>
      <c r="G177" s="63">
        <v>4669.2</v>
      </c>
      <c r="H177" s="36"/>
      <c r="I177" s="36"/>
      <c r="J177" s="39">
        <f t="shared" si="19"/>
        <v>3537.6</v>
      </c>
      <c r="K177" s="39">
        <f t="shared" si="20"/>
        <v>4669.2</v>
      </c>
      <c r="L177" s="58"/>
      <c r="M177" s="58"/>
      <c r="N177" s="39">
        <f t="shared" si="14"/>
        <v>3537.6</v>
      </c>
      <c r="O177" s="39">
        <f t="shared" si="15"/>
        <v>4669.2</v>
      </c>
      <c r="P177" s="23"/>
      <c r="Q177" s="23"/>
      <c r="R177" s="24">
        <f t="shared" si="16"/>
        <v>3537.6</v>
      </c>
      <c r="S177" s="24">
        <f t="shared" si="17"/>
        <v>4669.2</v>
      </c>
      <c r="T177" s="23"/>
      <c r="U177" s="23"/>
      <c r="V177" s="24">
        <f t="shared" si="18"/>
        <v>3537.6</v>
      </c>
      <c r="W177" s="24">
        <f t="shared" si="18"/>
        <v>4669.2</v>
      </c>
    </row>
    <row r="178" spans="1:23" ht="36" x14ac:dyDescent="0.25">
      <c r="A178" s="59" t="s">
        <v>32</v>
      </c>
      <c r="B178" s="60">
        <v>5</v>
      </c>
      <c r="C178" s="61">
        <v>0</v>
      </c>
      <c r="D178" s="62">
        <v>4899</v>
      </c>
      <c r="E178" s="61">
        <v>600</v>
      </c>
      <c r="F178" s="63">
        <v>3537.6</v>
      </c>
      <c r="G178" s="63">
        <v>4669.2</v>
      </c>
      <c r="H178" s="36"/>
      <c r="I178" s="36"/>
      <c r="J178" s="39">
        <f t="shared" si="19"/>
        <v>3537.6</v>
      </c>
      <c r="K178" s="39">
        <f t="shared" si="20"/>
        <v>4669.2</v>
      </c>
      <c r="L178" s="58"/>
      <c r="M178" s="58"/>
      <c r="N178" s="39">
        <f t="shared" si="14"/>
        <v>3537.6</v>
      </c>
      <c r="O178" s="39">
        <f t="shared" si="15"/>
        <v>4669.2</v>
      </c>
      <c r="P178" s="23"/>
      <c r="Q178" s="23"/>
      <c r="R178" s="24">
        <f t="shared" si="16"/>
        <v>3537.6</v>
      </c>
      <c r="S178" s="24">
        <f t="shared" si="17"/>
        <v>4669.2</v>
      </c>
      <c r="T178" s="23"/>
      <c r="U178" s="23"/>
      <c r="V178" s="24">
        <f t="shared" si="18"/>
        <v>3537.6</v>
      </c>
      <c r="W178" s="24">
        <f t="shared" si="18"/>
        <v>4669.2</v>
      </c>
    </row>
    <row r="179" spans="1:23" x14ac:dyDescent="0.25">
      <c r="A179" s="59" t="s">
        <v>33</v>
      </c>
      <c r="B179" s="60">
        <v>5</v>
      </c>
      <c r="C179" s="61">
        <v>0</v>
      </c>
      <c r="D179" s="62">
        <v>4899</v>
      </c>
      <c r="E179" s="61">
        <v>610</v>
      </c>
      <c r="F179" s="63">
        <v>3537.6</v>
      </c>
      <c r="G179" s="63">
        <v>4669.2</v>
      </c>
      <c r="H179" s="36"/>
      <c r="I179" s="36"/>
      <c r="J179" s="39">
        <f t="shared" si="19"/>
        <v>3537.6</v>
      </c>
      <c r="K179" s="39">
        <f t="shared" si="20"/>
        <v>4669.2</v>
      </c>
      <c r="L179" s="58"/>
      <c r="M179" s="58"/>
      <c r="N179" s="39">
        <f t="shared" si="14"/>
        <v>3537.6</v>
      </c>
      <c r="O179" s="39">
        <f t="shared" si="15"/>
        <v>4669.2</v>
      </c>
      <c r="P179" s="23"/>
      <c r="Q179" s="23"/>
      <c r="R179" s="24">
        <f t="shared" si="16"/>
        <v>3537.6</v>
      </c>
      <c r="S179" s="24">
        <f t="shared" si="17"/>
        <v>4669.2</v>
      </c>
      <c r="T179" s="23"/>
      <c r="U179" s="23"/>
      <c r="V179" s="24">
        <f t="shared" si="18"/>
        <v>3537.6</v>
      </c>
      <c r="W179" s="24">
        <f t="shared" si="18"/>
        <v>4669.2</v>
      </c>
    </row>
    <row r="180" spans="1:23" ht="84" x14ac:dyDescent="0.25">
      <c r="A180" s="59" t="s">
        <v>97</v>
      </c>
      <c r="B180" s="60">
        <v>5</v>
      </c>
      <c r="C180" s="61">
        <v>0</v>
      </c>
      <c r="D180" s="62">
        <v>7824</v>
      </c>
      <c r="E180" s="61"/>
      <c r="F180" s="61">
        <v>96.4</v>
      </c>
      <c r="G180" s="61">
        <v>146.69999999999999</v>
      </c>
      <c r="H180" s="36"/>
      <c r="I180" s="36"/>
      <c r="J180" s="39">
        <f t="shared" si="19"/>
        <v>96.4</v>
      </c>
      <c r="K180" s="39">
        <f t="shared" si="20"/>
        <v>146.69999999999999</v>
      </c>
      <c r="L180" s="58"/>
      <c r="M180" s="58"/>
      <c r="N180" s="39">
        <f t="shared" si="14"/>
        <v>96.4</v>
      </c>
      <c r="O180" s="39">
        <f t="shared" si="15"/>
        <v>146.69999999999999</v>
      </c>
      <c r="P180" s="23"/>
      <c r="Q180" s="23"/>
      <c r="R180" s="24">
        <f t="shared" si="16"/>
        <v>96.4</v>
      </c>
      <c r="S180" s="24">
        <f t="shared" si="17"/>
        <v>146.69999999999999</v>
      </c>
      <c r="T180" s="23"/>
      <c r="U180" s="23"/>
      <c r="V180" s="24">
        <f t="shared" si="18"/>
        <v>96.4</v>
      </c>
      <c r="W180" s="24">
        <f t="shared" si="18"/>
        <v>146.69999999999999</v>
      </c>
    </row>
    <row r="181" spans="1:23" ht="36" x14ac:dyDescent="0.25">
      <c r="A181" s="59" t="s">
        <v>32</v>
      </c>
      <c r="B181" s="60">
        <v>5</v>
      </c>
      <c r="C181" s="61">
        <v>0</v>
      </c>
      <c r="D181" s="62">
        <v>7824</v>
      </c>
      <c r="E181" s="61">
        <v>600</v>
      </c>
      <c r="F181" s="61">
        <v>96.4</v>
      </c>
      <c r="G181" s="61">
        <v>146.69999999999999</v>
      </c>
      <c r="H181" s="36"/>
      <c r="I181" s="36"/>
      <c r="J181" s="39">
        <f t="shared" si="19"/>
        <v>96.4</v>
      </c>
      <c r="K181" s="39">
        <f t="shared" si="20"/>
        <v>146.69999999999999</v>
      </c>
      <c r="L181" s="58"/>
      <c r="M181" s="58"/>
      <c r="N181" s="39">
        <f t="shared" si="14"/>
        <v>96.4</v>
      </c>
      <c r="O181" s="39">
        <f t="shared" si="15"/>
        <v>146.69999999999999</v>
      </c>
      <c r="P181" s="23"/>
      <c r="Q181" s="23"/>
      <c r="R181" s="24">
        <f t="shared" si="16"/>
        <v>96.4</v>
      </c>
      <c r="S181" s="24">
        <f t="shared" si="17"/>
        <v>146.69999999999999</v>
      </c>
      <c r="T181" s="23"/>
      <c r="U181" s="23"/>
      <c r="V181" s="24">
        <f t="shared" si="18"/>
        <v>96.4</v>
      </c>
      <c r="W181" s="24">
        <f t="shared" si="18"/>
        <v>146.69999999999999</v>
      </c>
    </row>
    <row r="182" spans="1:23" x14ac:dyDescent="0.25">
      <c r="A182" s="59" t="s">
        <v>33</v>
      </c>
      <c r="B182" s="60">
        <v>5</v>
      </c>
      <c r="C182" s="61">
        <v>0</v>
      </c>
      <c r="D182" s="62">
        <v>7824</v>
      </c>
      <c r="E182" s="61">
        <v>610</v>
      </c>
      <c r="F182" s="61">
        <v>96.4</v>
      </c>
      <c r="G182" s="61">
        <v>146.69999999999999</v>
      </c>
      <c r="H182" s="36"/>
      <c r="I182" s="36"/>
      <c r="J182" s="39">
        <f t="shared" si="19"/>
        <v>96.4</v>
      </c>
      <c r="K182" s="39">
        <f t="shared" si="20"/>
        <v>146.69999999999999</v>
      </c>
      <c r="L182" s="58"/>
      <c r="M182" s="58"/>
      <c r="N182" s="39">
        <f t="shared" si="14"/>
        <v>96.4</v>
      </c>
      <c r="O182" s="39">
        <f t="shared" si="15"/>
        <v>146.69999999999999</v>
      </c>
      <c r="P182" s="23"/>
      <c r="Q182" s="23"/>
      <c r="R182" s="24">
        <f t="shared" si="16"/>
        <v>96.4</v>
      </c>
      <c r="S182" s="24">
        <f t="shared" si="17"/>
        <v>146.69999999999999</v>
      </c>
      <c r="T182" s="23"/>
      <c r="U182" s="23"/>
      <c r="V182" s="24">
        <f t="shared" si="18"/>
        <v>96.4</v>
      </c>
      <c r="W182" s="24">
        <f t="shared" si="18"/>
        <v>146.69999999999999</v>
      </c>
    </row>
    <row r="183" spans="1:23" ht="24" x14ac:dyDescent="0.25">
      <c r="A183" s="59" t="s">
        <v>47</v>
      </c>
      <c r="B183" s="60">
        <v>5</v>
      </c>
      <c r="C183" s="61">
        <v>0</v>
      </c>
      <c r="D183" s="62">
        <v>8001</v>
      </c>
      <c r="E183" s="61"/>
      <c r="F183" s="63">
        <v>1547.7</v>
      </c>
      <c r="G183" s="63">
        <v>1547.7</v>
      </c>
      <c r="H183" s="36"/>
      <c r="I183" s="36"/>
      <c r="J183" s="39">
        <f t="shared" si="19"/>
        <v>1547.7</v>
      </c>
      <c r="K183" s="39">
        <f t="shared" si="20"/>
        <v>1547.7</v>
      </c>
      <c r="L183" s="58"/>
      <c r="M183" s="58"/>
      <c r="N183" s="39">
        <f t="shared" si="14"/>
        <v>1547.7</v>
      </c>
      <c r="O183" s="39">
        <f t="shared" si="15"/>
        <v>1547.7</v>
      </c>
      <c r="P183" s="23"/>
      <c r="Q183" s="23"/>
      <c r="R183" s="24">
        <f t="shared" si="16"/>
        <v>1547.7</v>
      </c>
      <c r="S183" s="24">
        <f t="shared" si="17"/>
        <v>1547.7</v>
      </c>
      <c r="T183" s="23"/>
      <c r="U183" s="23"/>
      <c r="V183" s="24">
        <f t="shared" si="18"/>
        <v>1547.7</v>
      </c>
      <c r="W183" s="24">
        <f t="shared" si="18"/>
        <v>1547.7</v>
      </c>
    </row>
    <row r="184" spans="1:23" ht="72" x14ac:dyDescent="0.25">
      <c r="A184" s="59" t="s">
        <v>45</v>
      </c>
      <c r="B184" s="60">
        <v>5</v>
      </c>
      <c r="C184" s="61">
        <v>0</v>
      </c>
      <c r="D184" s="62">
        <v>8001</v>
      </c>
      <c r="E184" s="61">
        <v>100</v>
      </c>
      <c r="F184" s="63">
        <v>1510.5</v>
      </c>
      <c r="G184" s="63">
        <v>1510.5</v>
      </c>
      <c r="H184" s="36"/>
      <c r="I184" s="36"/>
      <c r="J184" s="39">
        <f t="shared" si="19"/>
        <v>1510.5</v>
      </c>
      <c r="K184" s="39">
        <f t="shared" si="20"/>
        <v>1510.5</v>
      </c>
      <c r="L184" s="58"/>
      <c r="M184" s="58"/>
      <c r="N184" s="39">
        <f t="shared" si="14"/>
        <v>1510.5</v>
      </c>
      <c r="O184" s="39">
        <f t="shared" si="15"/>
        <v>1510.5</v>
      </c>
      <c r="P184" s="23"/>
      <c r="Q184" s="23"/>
      <c r="R184" s="24">
        <f t="shared" si="16"/>
        <v>1510.5</v>
      </c>
      <c r="S184" s="24">
        <f t="shared" si="17"/>
        <v>1510.5</v>
      </c>
      <c r="T184" s="23"/>
      <c r="U184" s="23"/>
      <c r="V184" s="24">
        <f t="shared" si="18"/>
        <v>1510.5</v>
      </c>
      <c r="W184" s="24">
        <f t="shared" si="18"/>
        <v>1510.5</v>
      </c>
    </row>
    <row r="185" spans="1:23" ht="24" x14ac:dyDescent="0.25">
      <c r="A185" s="59" t="s">
        <v>46</v>
      </c>
      <c r="B185" s="60">
        <v>5</v>
      </c>
      <c r="C185" s="61">
        <v>0</v>
      </c>
      <c r="D185" s="62">
        <v>8001</v>
      </c>
      <c r="E185" s="61">
        <v>120</v>
      </c>
      <c r="F185" s="63">
        <v>1510.5</v>
      </c>
      <c r="G185" s="63">
        <v>1510.5</v>
      </c>
      <c r="H185" s="36"/>
      <c r="I185" s="36"/>
      <c r="J185" s="39">
        <f t="shared" si="19"/>
        <v>1510.5</v>
      </c>
      <c r="K185" s="39">
        <f t="shared" si="20"/>
        <v>1510.5</v>
      </c>
      <c r="L185" s="58"/>
      <c r="M185" s="58"/>
      <c r="N185" s="39">
        <f t="shared" si="14"/>
        <v>1510.5</v>
      </c>
      <c r="O185" s="39">
        <f t="shared" si="15"/>
        <v>1510.5</v>
      </c>
      <c r="P185" s="23"/>
      <c r="Q185" s="23"/>
      <c r="R185" s="24">
        <f t="shared" si="16"/>
        <v>1510.5</v>
      </c>
      <c r="S185" s="24">
        <f t="shared" si="17"/>
        <v>1510.5</v>
      </c>
      <c r="T185" s="23"/>
      <c r="U185" s="23"/>
      <c r="V185" s="24">
        <f t="shared" si="18"/>
        <v>1510.5</v>
      </c>
      <c r="W185" s="24">
        <f t="shared" si="18"/>
        <v>1510.5</v>
      </c>
    </row>
    <row r="186" spans="1:23" ht="24" x14ac:dyDescent="0.25">
      <c r="A186" s="59" t="s">
        <v>15</v>
      </c>
      <c r="B186" s="60">
        <v>5</v>
      </c>
      <c r="C186" s="61">
        <v>0</v>
      </c>
      <c r="D186" s="62">
        <v>8001</v>
      </c>
      <c r="E186" s="61">
        <v>200</v>
      </c>
      <c r="F186" s="37">
        <v>29</v>
      </c>
      <c r="G186" s="37">
        <v>29</v>
      </c>
      <c r="H186" s="36"/>
      <c r="I186" s="36"/>
      <c r="J186" s="39">
        <f t="shared" si="19"/>
        <v>29</v>
      </c>
      <c r="K186" s="39">
        <f t="shared" si="20"/>
        <v>29</v>
      </c>
      <c r="L186" s="58"/>
      <c r="M186" s="58"/>
      <c r="N186" s="39">
        <f t="shared" si="14"/>
        <v>29</v>
      </c>
      <c r="O186" s="39">
        <f t="shared" si="15"/>
        <v>29</v>
      </c>
      <c r="P186" s="23"/>
      <c r="Q186" s="23"/>
      <c r="R186" s="24">
        <f t="shared" si="16"/>
        <v>29</v>
      </c>
      <c r="S186" s="24">
        <f t="shared" si="17"/>
        <v>29</v>
      </c>
      <c r="T186" s="23"/>
      <c r="U186" s="23"/>
      <c r="V186" s="24">
        <f t="shared" si="18"/>
        <v>29</v>
      </c>
      <c r="W186" s="24">
        <f t="shared" si="18"/>
        <v>29</v>
      </c>
    </row>
    <row r="187" spans="1:23" ht="36" x14ac:dyDescent="0.25">
      <c r="A187" s="59" t="s">
        <v>16</v>
      </c>
      <c r="B187" s="60">
        <v>5</v>
      </c>
      <c r="C187" s="61">
        <v>0</v>
      </c>
      <c r="D187" s="62">
        <v>8001</v>
      </c>
      <c r="E187" s="61">
        <v>240</v>
      </c>
      <c r="F187" s="37">
        <v>29</v>
      </c>
      <c r="G187" s="37">
        <v>29</v>
      </c>
      <c r="H187" s="36"/>
      <c r="I187" s="36"/>
      <c r="J187" s="39">
        <f t="shared" si="19"/>
        <v>29</v>
      </c>
      <c r="K187" s="39">
        <f t="shared" si="20"/>
        <v>29</v>
      </c>
      <c r="L187" s="58"/>
      <c r="M187" s="58"/>
      <c r="N187" s="39">
        <f t="shared" si="14"/>
        <v>29</v>
      </c>
      <c r="O187" s="39">
        <f t="shared" si="15"/>
        <v>29</v>
      </c>
      <c r="P187" s="23"/>
      <c r="Q187" s="23"/>
      <c r="R187" s="24">
        <f t="shared" si="16"/>
        <v>29</v>
      </c>
      <c r="S187" s="24">
        <f t="shared" si="17"/>
        <v>29</v>
      </c>
      <c r="T187" s="23"/>
      <c r="U187" s="23"/>
      <c r="V187" s="24">
        <f t="shared" si="18"/>
        <v>29</v>
      </c>
      <c r="W187" s="24">
        <f t="shared" si="18"/>
        <v>29</v>
      </c>
    </row>
    <row r="188" spans="1:23" x14ac:dyDescent="0.25">
      <c r="A188" s="59" t="s">
        <v>48</v>
      </c>
      <c r="B188" s="60">
        <v>5</v>
      </c>
      <c r="C188" s="61">
        <v>0</v>
      </c>
      <c r="D188" s="62">
        <v>8001</v>
      </c>
      <c r="E188" s="61">
        <v>800</v>
      </c>
      <c r="F188" s="61">
        <v>8.1999999999999993</v>
      </c>
      <c r="G188" s="61">
        <v>8.1999999999999993</v>
      </c>
      <c r="H188" s="36"/>
      <c r="I188" s="36"/>
      <c r="J188" s="39">
        <f t="shared" si="19"/>
        <v>8.1999999999999993</v>
      </c>
      <c r="K188" s="39">
        <f t="shared" si="20"/>
        <v>8.1999999999999993</v>
      </c>
      <c r="L188" s="58"/>
      <c r="M188" s="58"/>
      <c r="N188" s="39">
        <f t="shared" si="14"/>
        <v>8.1999999999999993</v>
      </c>
      <c r="O188" s="39">
        <f t="shared" si="15"/>
        <v>8.1999999999999993</v>
      </c>
      <c r="P188" s="23"/>
      <c r="Q188" s="23"/>
      <c r="R188" s="24">
        <f t="shared" si="16"/>
        <v>8.1999999999999993</v>
      </c>
      <c r="S188" s="24">
        <f t="shared" si="17"/>
        <v>8.1999999999999993</v>
      </c>
      <c r="T188" s="23"/>
      <c r="U188" s="23"/>
      <c r="V188" s="24">
        <f t="shared" si="18"/>
        <v>8.1999999999999993</v>
      </c>
      <c r="W188" s="24">
        <f t="shared" si="18"/>
        <v>8.1999999999999993</v>
      </c>
    </row>
    <row r="189" spans="1:23" x14ac:dyDescent="0.25">
      <c r="A189" s="59" t="s">
        <v>49</v>
      </c>
      <c r="B189" s="60">
        <v>5</v>
      </c>
      <c r="C189" s="61">
        <v>0</v>
      </c>
      <c r="D189" s="62">
        <v>8001</v>
      </c>
      <c r="E189" s="61">
        <v>850</v>
      </c>
      <c r="F189" s="61">
        <v>8.1999999999999993</v>
      </c>
      <c r="G189" s="61">
        <v>8.1999999999999993</v>
      </c>
      <c r="H189" s="36"/>
      <c r="I189" s="36"/>
      <c r="J189" s="39">
        <f t="shared" si="19"/>
        <v>8.1999999999999993</v>
      </c>
      <c r="K189" s="39">
        <f t="shared" si="20"/>
        <v>8.1999999999999993</v>
      </c>
      <c r="L189" s="58"/>
      <c r="M189" s="58"/>
      <c r="N189" s="39">
        <f t="shared" si="14"/>
        <v>8.1999999999999993</v>
      </c>
      <c r="O189" s="39">
        <f t="shared" si="15"/>
        <v>8.1999999999999993</v>
      </c>
      <c r="P189" s="23"/>
      <c r="Q189" s="23"/>
      <c r="R189" s="24">
        <f t="shared" si="16"/>
        <v>8.1999999999999993</v>
      </c>
      <c r="S189" s="24">
        <f t="shared" si="17"/>
        <v>8.1999999999999993</v>
      </c>
      <c r="T189" s="23"/>
      <c r="U189" s="23"/>
      <c r="V189" s="24">
        <f t="shared" si="18"/>
        <v>8.1999999999999993</v>
      </c>
      <c r="W189" s="24">
        <f t="shared" si="18"/>
        <v>8.1999999999999993</v>
      </c>
    </row>
    <row r="190" spans="1:23" x14ac:dyDescent="0.25">
      <c r="A190" s="59" t="s">
        <v>98</v>
      </c>
      <c r="B190" s="60">
        <v>5</v>
      </c>
      <c r="C190" s="61">
        <v>0</v>
      </c>
      <c r="D190" s="62">
        <v>8040</v>
      </c>
      <c r="E190" s="61"/>
      <c r="F190" s="37">
        <v>494</v>
      </c>
      <c r="G190" s="37">
        <v>494</v>
      </c>
      <c r="H190" s="36"/>
      <c r="I190" s="36"/>
      <c r="J190" s="39">
        <f t="shared" si="19"/>
        <v>494</v>
      </c>
      <c r="K190" s="39">
        <f t="shared" si="20"/>
        <v>494</v>
      </c>
      <c r="L190" s="58"/>
      <c r="M190" s="58"/>
      <c r="N190" s="39">
        <f t="shared" si="14"/>
        <v>494</v>
      </c>
      <c r="O190" s="39">
        <f t="shared" si="15"/>
        <v>494</v>
      </c>
      <c r="P190" s="23"/>
      <c r="Q190" s="23"/>
      <c r="R190" s="24">
        <f t="shared" si="16"/>
        <v>494</v>
      </c>
      <c r="S190" s="24">
        <f t="shared" si="17"/>
        <v>494</v>
      </c>
      <c r="T190" s="23"/>
      <c r="U190" s="23"/>
      <c r="V190" s="24">
        <f t="shared" si="18"/>
        <v>494</v>
      </c>
      <c r="W190" s="24">
        <f t="shared" si="18"/>
        <v>494</v>
      </c>
    </row>
    <row r="191" spans="1:23" ht="36" x14ac:dyDescent="0.25">
      <c r="A191" s="59" t="s">
        <v>32</v>
      </c>
      <c r="B191" s="60">
        <v>5</v>
      </c>
      <c r="C191" s="61">
        <v>0</v>
      </c>
      <c r="D191" s="62">
        <v>8040</v>
      </c>
      <c r="E191" s="61">
        <v>600</v>
      </c>
      <c r="F191" s="37">
        <v>494</v>
      </c>
      <c r="G191" s="37">
        <v>494</v>
      </c>
      <c r="H191" s="36"/>
      <c r="I191" s="36"/>
      <c r="J191" s="39">
        <f t="shared" si="19"/>
        <v>494</v>
      </c>
      <c r="K191" s="39">
        <f t="shared" si="20"/>
        <v>494</v>
      </c>
      <c r="L191" s="58"/>
      <c r="M191" s="58"/>
      <c r="N191" s="39">
        <f t="shared" si="14"/>
        <v>494</v>
      </c>
      <c r="O191" s="39">
        <f t="shared" si="15"/>
        <v>494</v>
      </c>
      <c r="P191" s="23"/>
      <c r="Q191" s="23"/>
      <c r="R191" s="24">
        <f t="shared" si="16"/>
        <v>494</v>
      </c>
      <c r="S191" s="24">
        <f t="shared" si="17"/>
        <v>494</v>
      </c>
      <c r="T191" s="23"/>
      <c r="U191" s="23"/>
      <c r="V191" s="24">
        <f t="shared" si="18"/>
        <v>494</v>
      </c>
      <c r="W191" s="24">
        <f t="shared" si="18"/>
        <v>494</v>
      </c>
    </row>
    <row r="192" spans="1:23" x14ac:dyDescent="0.25">
      <c r="A192" s="59" t="s">
        <v>33</v>
      </c>
      <c r="B192" s="60">
        <v>5</v>
      </c>
      <c r="C192" s="61">
        <v>0</v>
      </c>
      <c r="D192" s="62">
        <v>8040</v>
      </c>
      <c r="E192" s="61">
        <v>610</v>
      </c>
      <c r="F192" s="37">
        <v>494</v>
      </c>
      <c r="G192" s="37">
        <v>494</v>
      </c>
      <c r="H192" s="36"/>
      <c r="I192" s="36"/>
      <c r="J192" s="39">
        <f t="shared" si="19"/>
        <v>494</v>
      </c>
      <c r="K192" s="39">
        <f t="shared" si="20"/>
        <v>494</v>
      </c>
      <c r="L192" s="58"/>
      <c r="M192" s="58"/>
      <c r="N192" s="39">
        <f t="shared" si="14"/>
        <v>494</v>
      </c>
      <c r="O192" s="39">
        <f t="shared" si="15"/>
        <v>494</v>
      </c>
      <c r="P192" s="23"/>
      <c r="Q192" s="23"/>
      <c r="R192" s="24">
        <f t="shared" si="16"/>
        <v>494</v>
      </c>
      <c r="S192" s="24">
        <f t="shared" si="17"/>
        <v>494</v>
      </c>
      <c r="T192" s="23"/>
      <c r="U192" s="23"/>
      <c r="V192" s="24">
        <f t="shared" si="18"/>
        <v>494</v>
      </c>
      <c r="W192" s="24">
        <f t="shared" si="18"/>
        <v>494</v>
      </c>
    </row>
    <row r="193" spans="1:23" ht="24" x14ac:dyDescent="0.25">
      <c r="A193" s="59" t="s">
        <v>99</v>
      </c>
      <c r="B193" s="60">
        <v>5</v>
      </c>
      <c r="C193" s="61">
        <v>0</v>
      </c>
      <c r="D193" s="62">
        <v>8052</v>
      </c>
      <c r="E193" s="61"/>
      <c r="F193" s="37">
        <v>500</v>
      </c>
      <c r="G193" s="37">
        <v>500</v>
      </c>
      <c r="H193" s="36"/>
      <c r="I193" s="36"/>
      <c r="J193" s="39">
        <f t="shared" si="19"/>
        <v>500</v>
      </c>
      <c r="K193" s="39">
        <f t="shared" si="20"/>
        <v>500</v>
      </c>
      <c r="L193" s="58"/>
      <c r="M193" s="58"/>
      <c r="N193" s="39">
        <f t="shared" si="14"/>
        <v>500</v>
      </c>
      <c r="O193" s="39">
        <f t="shared" si="15"/>
        <v>500</v>
      </c>
      <c r="P193" s="23"/>
      <c r="Q193" s="23"/>
      <c r="R193" s="24">
        <f t="shared" si="16"/>
        <v>500</v>
      </c>
      <c r="S193" s="24">
        <f t="shared" si="17"/>
        <v>500</v>
      </c>
      <c r="T193" s="23"/>
      <c r="U193" s="23"/>
      <c r="V193" s="24">
        <f t="shared" si="18"/>
        <v>500</v>
      </c>
      <c r="W193" s="24">
        <f t="shared" si="18"/>
        <v>500</v>
      </c>
    </row>
    <row r="194" spans="1:23" ht="36" x14ac:dyDescent="0.25">
      <c r="A194" s="59" t="s">
        <v>32</v>
      </c>
      <c r="B194" s="60">
        <v>5</v>
      </c>
      <c r="C194" s="61">
        <v>0</v>
      </c>
      <c r="D194" s="62">
        <v>8052</v>
      </c>
      <c r="E194" s="61">
        <v>600</v>
      </c>
      <c r="F194" s="37">
        <v>500</v>
      </c>
      <c r="G194" s="37">
        <v>500</v>
      </c>
      <c r="H194" s="36"/>
      <c r="I194" s="36"/>
      <c r="J194" s="39">
        <f t="shared" si="19"/>
        <v>500</v>
      </c>
      <c r="K194" s="39">
        <f t="shared" si="20"/>
        <v>500</v>
      </c>
      <c r="L194" s="58"/>
      <c r="M194" s="58"/>
      <c r="N194" s="39">
        <f t="shared" si="14"/>
        <v>500</v>
      </c>
      <c r="O194" s="39">
        <f t="shared" si="15"/>
        <v>500</v>
      </c>
      <c r="P194" s="23"/>
      <c r="Q194" s="23"/>
      <c r="R194" s="24">
        <f t="shared" si="16"/>
        <v>500</v>
      </c>
      <c r="S194" s="24">
        <f t="shared" si="17"/>
        <v>500</v>
      </c>
      <c r="T194" s="23"/>
      <c r="U194" s="23"/>
      <c r="V194" s="24">
        <f t="shared" si="18"/>
        <v>500</v>
      </c>
      <c r="W194" s="24">
        <f t="shared" si="18"/>
        <v>500</v>
      </c>
    </row>
    <row r="195" spans="1:23" x14ac:dyDescent="0.25">
      <c r="A195" s="59" t="s">
        <v>33</v>
      </c>
      <c r="B195" s="60">
        <v>5</v>
      </c>
      <c r="C195" s="61">
        <v>0</v>
      </c>
      <c r="D195" s="62">
        <v>8052</v>
      </c>
      <c r="E195" s="61">
        <v>610</v>
      </c>
      <c r="F195" s="37">
        <v>500</v>
      </c>
      <c r="G195" s="37">
        <v>500</v>
      </c>
      <c r="H195" s="36"/>
      <c r="I195" s="36"/>
      <c r="J195" s="39">
        <f t="shared" si="19"/>
        <v>500</v>
      </c>
      <c r="K195" s="39">
        <f t="shared" si="20"/>
        <v>500</v>
      </c>
      <c r="L195" s="58"/>
      <c r="M195" s="58"/>
      <c r="N195" s="39">
        <f t="shared" si="14"/>
        <v>500</v>
      </c>
      <c r="O195" s="39">
        <f t="shared" si="15"/>
        <v>500</v>
      </c>
      <c r="P195" s="23"/>
      <c r="Q195" s="23"/>
      <c r="R195" s="24">
        <f t="shared" si="16"/>
        <v>500</v>
      </c>
      <c r="S195" s="24">
        <f t="shared" si="17"/>
        <v>500</v>
      </c>
      <c r="T195" s="23"/>
      <c r="U195" s="23"/>
      <c r="V195" s="24">
        <f t="shared" si="18"/>
        <v>500</v>
      </c>
      <c r="W195" s="24">
        <f t="shared" si="18"/>
        <v>500</v>
      </c>
    </row>
    <row r="196" spans="1:23" x14ac:dyDescent="0.25">
      <c r="A196" s="59" t="s">
        <v>100</v>
      </c>
      <c r="B196" s="60">
        <v>5</v>
      </c>
      <c r="C196" s="61">
        <v>0</v>
      </c>
      <c r="D196" s="62">
        <v>8501</v>
      </c>
      <c r="E196" s="61"/>
      <c r="F196" s="37">
        <v>280</v>
      </c>
      <c r="G196" s="37">
        <v>280</v>
      </c>
      <c r="H196" s="36"/>
      <c r="I196" s="36"/>
      <c r="J196" s="39">
        <f t="shared" si="19"/>
        <v>280</v>
      </c>
      <c r="K196" s="39">
        <f t="shared" si="20"/>
        <v>280</v>
      </c>
      <c r="L196" s="58"/>
      <c r="M196" s="58"/>
      <c r="N196" s="39">
        <f t="shared" si="14"/>
        <v>280</v>
      </c>
      <c r="O196" s="39">
        <f t="shared" si="15"/>
        <v>280</v>
      </c>
      <c r="P196" s="23"/>
      <c r="Q196" s="23"/>
      <c r="R196" s="24">
        <f t="shared" si="16"/>
        <v>280</v>
      </c>
      <c r="S196" s="24">
        <f t="shared" si="17"/>
        <v>280</v>
      </c>
      <c r="T196" s="23"/>
      <c r="U196" s="23"/>
      <c r="V196" s="24">
        <f t="shared" si="18"/>
        <v>280</v>
      </c>
      <c r="W196" s="24">
        <f t="shared" si="18"/>
        <v>280</v>
      </c>
    </row>
    <row r="197" spans="1:23" ht="36" x14ac:dyDescent="0.25">
      <c r="A197" s="59" t="s">
        <v>32</v>
      </c>
      <c r="B197" s="60">
        <v>5</v>
      </c>
      <c r="C197" s="61">
        <v>0</v>
      </c>
      <c r="D197" s="62">
        <v>8501</v>
      </c>
      <c r="E197" s="61">
        <v>600</v>
      </c>
      <c r="F197" s="37">
        <v>280</v>
      </c>
      <c r="G197" s="37">
        <v>280</v>
      </c>
      <c r="H197" s="36"/>
      <c r="I197" s="36"/>
      <c r="J197" s="39">
        <f t="shared" si="19"/>
        <v>280</v>
      </c>
      <c r="K197" s="39">
        <f t="shared" si="20"/>
        <v>280</v>
      </c>
      <c r="L197" s="58"/>
      <c r="M197" s="58"/>
      <c r="N197" s="39">
        <f t="shared" si="14"/>
        <v>280</v>
      </c>
      <c r="O197" s="39">
        <f t="shared" si="15"/>
        <v>280</v>
      </c>
      <c r="P197" s="23"/>
      <c r="Q197" s="23"/>
      <c r="R197" s="24">
        <f t="shared" si="16"/>
        <v>280</v>
      </c>
      <c r="S197" s="24">
        <f t="shared" si="17"/>
        <v>280</v>
      </c>
      <c r="T197" s="23"/>
      <c r="U197" s="23"/>
      <c r="V197" s="24">
        <f t="shared" si="18"/>
        <v>280</v>
      </c>
      <c r="W197" s="24">
        <f t="shared" si="18"/>
        <v>280</v>
      </c>
    </row>
    <row r="198" spans="1:23" x14ac:dyDescent="0.25">
      <c r="A198" s="59" t="s">
        <v>33</v>
      </c>
      <c r="B198" s="60">
        <v>5</v>
      </c>
      <c r="C198" s="61">
        <v>0</v>
      </c>
      <c r="D198" s="62">
        <v>8501</v>
      </c>
      <c r="E198" s="61">
        <v>610</v>
      </c>
      <c r="F198" s="37">
        <v>280</v>
      </c>
      <c r="G198" s="37">
        <v>280</v>
      </c>
      <c r="H198" s="36"/>
      <c r="I198" s="36"/>
      <c r="J198" s="39">
        <f t="shared" si="19"/>
        <v>280</v>
      </c>
      <c r="K198" s="39">
        <f t="shared" si="20"/>
        <v>280</v>
      </c>
      <c r="L198" s="58"/>
      <c r="M198" s="58"/>
      <c r="N198" s="39">
        <f t="shared" si="14"/>
        <v>280</v>
      </c>
      <c r="O198" s="39">
        <f t="shared" si="15"/>
        <v>280</v>
      </c>
      <c r="P198" s="23"/>
      <c r="Q198" s="23"/>
      <c r="R198" s="24">
        <f t="shared" si="16"/>
        <v>280</v>
      </c>
      <c r="S198" s="24">
        <f t="shared" si="17"/>
        <v>280</v>
      </c>
      <c r="T198" s="23"/>
      <c r="U198" s="23"/>
      <c r="V198" s="24">
        <f t="shared" si="18"/>
        <v>280</v>
      </c>
      <c r="W198" s="24">
        <f t="shared" si="18"/>
        <v>280</v>
      </c>
    </row>
    <row r="199" spans="1:23" ht="72" x14ac:dyDescent="0.25">
      <c r="A199" s="59" t="s">
        <v>101</v>
      </c>
      <c r="B199" s="60">
        <v>5</v>
      </c>
      <c r="C199" s="61">
        <v>0</v>
      </c>
      <c r="D199" s="62">
        <v>8502</v>
      </c>
      <c r="E199" s="61"/>
      <c r="F199" s="37">
        <v>120</v>
      </c>
      <c r="G199" s="37">
        <v>120</v>
      </c>
      <c r="H199" s="36"/>
      <c r="I199" s="36"/>
      <c r="J199" s="39">
        <f t="shared" si="19"/>
        <v>120</v>
      </c>
      <c r="K199" s="39">
        <f t="shared" si="20"/>
        <v>120</v>
      </c>
      <c r="L199" s="58"/>
      <c r="M199" s="58"/>
      <c r="N199" s="39">
        <f t="shared" si="14"/>
        <v>120</v>
      </c>
      <c r="O199" s="39">
        <f t="shared" si="15"/>
        <v>120</v>
      </c>
      <c r="P199" s="23"/>
      <c r="Q199" s="23"/>
      <c r="R199" s="24">
        <f t="shared" si="16"/>
        <v>120</v>
      </c>
      <c r="S199" s="24">
        <f t="shared" si="17"/>
        <v>120</v>
      </c>
      <c r="T199" s="23"/>
      <c r="U199" s="23"/>
      <c r="V199" s="24">
        <f t="shared" si="18"/>
        <v>120</v>
      </c>
      <c r="W199" s="24">
        <f t="shared" si="18"/>
        <v>120</v>
      </c>
    </row>
    <row r="200" spans="1:23" ht="36" x14ac:dyDescent="0.25">
      <c r="A200" s="59" t="s">
        <v>32</v>
      </c>
      <c r="B200" s="60">
        <v>5</v>
      </c>
      <c r="C200" s="61">
        <v>0</v>
      </c>
      <c r="D200" s="62">
        <v>8502</v>
      </c>
      <c r="E200" s="61">
        <v>600</v>
      </c>
      <c r="F200" s="37">
        <v>120</v>
      </c>
      <c r="G200" s="37">
        <v>120</v>
      </c>
      <c r="H200" s="36"/>
      <c r="I200" s="36"/>
      <c r="J200" s="39">
        <f t="shared" si="19"/>
        <v>120</v>
      </c>
      <c r="K200" s="39">
        <f t="shared" si="20"/>
        <v>120</v>
      </c>
      <c r="L200" s="58"/>
      <c r="M200" s="58"/>
      <c r="N200" s="39">
        <f t="shared" si="14"/>
        <v>120</v>
      </c>
      <c r="O200" s="39">
        <f t="shared" si="15"/>
        <v>120</v>
      </c>
      <c r="P200" s="23"/>
      <c r="Q200" s="23"/>
      <c r="R200" s="24">
        <f t="shared" si="16"/>
        <v>120</v>
      </c>
      <c r="S200" s="24">
        <f t="shared" si="17"/>
        <v>120</v>
      </c>
      <c r="T200" s="23"/>
      <c r="U200" s="23"/>
      <c r="V200" s="24">
        <f t="shared" si="18"/>
        <v>120</v>
      </c>
      <c r="W200" s="24">
        <f t="shared" si="18"/>
        <v>120</v>
      </c>
    </row>
    <row r="201" spans="1:23" x14ac:dyDescent="0.25">
      <c r="A201" s="59" t="s">
        <v>33</v>
      </c>
      <c r="B201" s="60">
        <v>5</v>
      </c>
      <c r="C201" s="61">
        <v>0</v>
      </c>
      <c r="D201" s="62">
        <v>8502</v>
      </c>
      <c r="E201" s="61">
        <v>610</v>
      </c>
      <c r="F201" s="37">
        <v>120</v>
      </c>
      <c r="G201" s="37">
        <v>120</v>
      </c>
      <c r="H201" s="36"/>
      <c r="I201" s="36"/>
      <c r="J201" s="39">
        <f t="shared" si="19"/>
        <v>120</v>
      </c>
      <c r="K201" s="39">
        <f t="shared" si="20"/>
        <v>120</v>
      </c>
      <c r="L201" s="58"/>
      <c r="M201" s="58"/>
      <c r="N201" s="39">
        <f t="shared" si="14"/>
        <v>120</v>
      </c>
      <c r="O201" s="39">
        <f t="shared" si="15"/>
        <v>120</v>
      </c>
      <c r="P201" s="23"/>
      <c r="Q201" s="23"/>
      <c r="R201" s="24">
        <f t="shared" si="16"/>
        <v>120</v>
      </c>
      <c r="S201" s="24">
        <f t="shared" si="17"/>
        <v>120</v>
      </c>
      <c r="T201" s="23"/>
      <c r="U201" s="23"/>
      <c r="V201" s="24">
        <f t="shared" si="18"/>
        <v>120</v>
      </c>
      <c r="W201" s="24">
        <f t="shared" si="18"/>
        <v>120</v>
      </c>
    </row>
    <row r="202" spans="1:23" ht="24" x14ac:dyDescent="0.25">
      <c r="A202" s="59" t="s">
        <v>102</v>
      </c>
      <c r="B202" s="60">
        <v>5</v>
      </c>
      <c r="C202" s="61">
        <v>0</v>
      </c>
      <c r="D202" s="62">
        <v>8503</v>
      </c>
      <c r="E202" s="61"/>
      <c r="F202" s="37">
        <v>60</v>
      </c>
      <c r="G202" s="37">
        <v>60</v>
      </c>
      <c r="H202" s="36"/>
      <c r="I202" s="36"/>
      <c r="J202" s="39">
        <f t="shared" si="19"/>
        <v>60</v>
      </c>
      <c r="K202" s="39">
        <f t="shared" si="20"/>
        <v>60</v>
      </c>
      <c r="L202" s="58"/>
      <c r="M202" s="58"/>
      <c r="N202" s="39">
        <f t="shared" si="14"/>
        <v>60</v>
      </c>
      <c r="O202" s="39">
        <f t="shared" si="15"/>
        <v>60</v>
      </c>
      <c r="P202" s="23"/>
      <c r="Q202" s="23"/>
      <c r="R202" s="24">
        <f t="shared" si="16"/>
        <v>60</v>
      </c>
      <c r="S202" s="24">
        <f t="shared" si="17"/>
        <v>60</v>
      </c>
      <c r="T202" s="23"/>
      <c r="U202" s="23"/>
      <c r="V202" s="24">
        <f t="shared" si="18"/>
        <v>60</v>
      </c>
      <c r="W202" s="24">
        <f t="shared" si="18"/>
        <v>60</v>
      </c>
    </row>
    <row r="203" spans="1:23" ht="36" x14ac:dyDescent="0.25">
      <c r="A203" s="59" t="s">
        <v>32</v>
      </c>
      <c r="B203" s="60">
        <v>5</v>
      </c>
      <c r="C203" s="61">
        <v>0</v>
      </c>
      <c r="D203" s="62">
        <v>8503</v>
      </c>
      <c r="E203" s="61">
        <v>600</v>
      </c>
      <c r="F203" s="37">
        <v>60</v>
      </c>
      <c r="G203" s="37">
        <v>60</v>
      </c>
      <c r="H203" s="36"/>
      <c r="I203" s="36"/>
      <c r="J203" s="39">
        <f t="shared" si="19"/>
        <v>60</v>
      </c>
      <c r="K203" s="39">
        <f t="shared" si="20"/>
        <v>60</v>
      </c>
      <c r="L203" s="58"/>
      <c r="M203" s="58"/>
      <c r="N203" s="39">
        <f t="shared" ref="N203:N266" si="21">J203+L203</f>
        <v>60</v>
      </c>
      <c r="O203" s="39">
        <f t="shared" ref="O203:O266" si="22">K203+M203</f>
        <v>60</v>
      </c>
      <c r="P203" s="23"/>
      <c r="Q203" s="23"/>
      <c r="R203" s="24">
        <f t="shared" ref="R203:S266" si="23">N203+P203</f>
        <v>60</v>
      </c>
      <c r="S203" s="24">
        <f t="shared" si="23"/>
        <v>60</v>
      </c>
      <c r="T203" s="23"/>
      <c r="U203" s="23"/>
      <c r="V203" s="24">
        <f t="shared" ref="V203:W266" si="24">R203+T203</f>
        <v>60</v>
      </c>
      <c r="W203" s="24">
        <f t="shared" si="24"/>
        <v>60</v>
      </c>
    </row>
    <row r="204" spans="1:23" x14ac:dyDescent="0.25">
      <c r="A204" s="59" t="s">
        <v>33</v>
      </c>
      <c r="B204" s="60">
        <v>5</v>
      </c>
      <c r="C204" s="61">
        <v>0</v>
      </c>
      <c r="D204" s="62">
        <v>8503</v>
      </c>
      <c r="E204" s="61">
        <v>610</v>
      </c>
      <c r="F204" s="37">
        <v>60</v>
      </c>
      <c r="G204" s="37">
        <v>60</v>
      </c>
      <c r="H204" s="36"/>
      <c r="I204" s="36"/>
      <c r="J204" s="39">
        <f t="shared" si="19"/>
        <v>60</v>
      </c>
      <c r="K204" s="39">
        <f t="shared" si="20"/>
        <v>60</v>
      </c>
      <c r="L204" s="58"/>
      <c r="M204" s="58"/>
      <c r="N204" s="39">
        <f t="shared" si="21"/>
        <v>60</v>
      </c>
      <c r="O204" s="39">
        <f t="shared" si="22"/>
        <v>60</v>
      </c>
      <c r="P204" s="23"/>
      <c r="Q204" s="23"/>
      <c r="R204" s="24">
        <f t="shared" si="23"/>
        <v>60</v>
      </c>
      <c r="S204" s="24">
        <f t="shared" si="23"/>
        <v>60</v>
      </c>
      <c r="T204" s="23"/>
      <c r="U204" s="23"/>
      <c r="V204" s="24">
        <f t="shared" si="24"/>
        <v>60</v>
      </c>
      <c r="W204" s="24">
        <f t="shared" si="24"/>
        <v>60</v>
      </c>
    </row>
    <row r="205" spans="1:23" ht="60" x14ac:dyDescent="0.25">
      <c r="A205" s="59" t="s">
        <v>207</v>
      </c>
      <c r="B205" s="60">
        <v>5</v>
      </c>
      <c r="C205" s="61">
        <v>0</v>
      </c>
      <c r="D205" s="62">
        <v>8510</v>
      </c>
      <c r="E205" s="61"/>
      <c r="F205" s="63">
        <v>34923</v>
      </c>
      <c r="G205" s="63">
        <v>35302</v>
      </c>
      <c r="H205" s="36"/>
      <c r="I205" s="36"/>
      <c r="J205" s="39">
        <f t="shared" si="19"/>
        <v>34923</v>
      </c>
      <c r="K205" s="39">
        <f t="shared" si="20"/>
        <v>35302</v>
      </c>
      <c r="L205" s="58"/>
      <c r="M205" s="58"/>
      <c r="N205" s="39">
        <f t="shared" si="21"/>
        <v>34923</v>
      </c>
      <c r="O205" s="39">
        <f t="shared" si="22"/>
        <v>35302</v>
      </c>
      <c r="P205" s="23"/>
      <c r="Q205" s="23"/>
      <c r="R205" s="24">
        <f t="shared" si="23"/>
        <v>34923</v>
      </c>
      <c r="S205" s="24">
        <f t="shared" si="23"/>
        <v>35302</v>
      </c>
      <c r="T205" s="23"/>
      <c r="U205" s="23"/>
      <c r="V205" s="24">
        <f t="shared" si="24"/>
        <v>34923</v>
      </c>
      <c r="W205" s="24">
        <f t="shared" si="24"/>
        <v>35302</v>
      </c>
    </row>
    <row r="206" spans="1:23" ht="36" x14ac:dyDescent="0.25">
      <c r="A206" s="59" t="s">
        <v>32</v>
      </c>
      <c r="B206" s="60">
        <v>5</v>
      </c>
      <c r="C206" s="61">
        <v>0</v>
      </c>
      <c r="D206" s="62">
        <v>8510</v>
      </c>
      <c r="E206" s="61">
        <v>600</v>
      </c>
      <c r="F206" s="63">
        <v>34923</v>
      </c>
      <c r="G206" s="63">
        <v>35302</v>
      </c>
      <c r="H206" s="36"/>
      <c r="I206" s="36"/>
      <c r="J206" s="39">
        <f t="shared" si="19"/>
        <v>34923</v>
      </c>
      <c r="K206" s="39">
        <f t="shared" si="20"/>
        <v>35302</v>
      </c>
      <c r="L206" s="58"/>
      <c r="M206" s="58"/>
      <c r="N206" s="39">
        <f t="shared" si="21"/>
        <v>34923</v>
      </c>
      <c r="O206" s="39">
        <f t="shared" si="22"/>
        <v>35302</v>
      </c>
      <c r="P206" s="23"/>
      <c r="Q206" s="23"/>
      <c r="R206" s="24">
        <f t="shared" si="23"/>
        <v>34923</v>
      </c>
      <c r="S206" s="24">
        <f t="shared" si="23"/>
        <v>35302</v>
      </c>
      <c r="T206" s="23"/>
      <c r="U206" s="23"/>
      <c r="V206" s="24">
        <f t="shared" si="24"/>
        <v>34923</v>
      </c>
      <c r="W206" s="24">
        <f t="shared" si="24"/>
        <v>35302</v>
      </c>
    </row>
    <row r="207" spans="1:23" x14ac:dyDescent="0.25">
      <c r="A207" s="59" t="s">
        <v>33</v>
      </c>
      <c r="B207" s="60">
        <v>5</v>
      </c>
      <c r="C207" s="61">
        <v>0</v>
      </c>
      <c r="D207" s="62">
        <v>8510</v>
      </c>
      <c r="E207" s="61">
        <v>610</v>
      </c>
      <c r="F207" s="63">
        <v>34923</v>
      </c>
      <c r="G207" s="63">
        <v>35302</v>
      </c>
      <c r="H207" s="36"/>
      <c r="I207" s="36"/>
      <c r="J207" s="39">
        <f t="shared" si="19"/>
        <v>34923</v>
      </c>
      <c r="K207" s="39">
        <f t="shared" si="20"/>
        <v>35302</v>
      </c>
      <c r="L207" s="58"/>
      <c r="M207" s="58"/>
      <c r="N207" s="39">
        <f t="shared" si="21"/>
        <v>34923</v>
      </c>
      <c r="O207" s="39">
        <f t="shared" si="22"/>
        <v>35302</v>
      </c>
      <c r="P207" s="23"/>
      <c r="Q207" s="23"/>
      <c r="R207" s="24">
        <f t="shared" si="23"/>
        <v>34923</v>
      </c>
      <c r="S207" s="24">
        <f t="shared" si="23"/>
        <v>35302</v>
      </c>
      <c r="T207" s="23"/>
      <c r="U207" s="23"/>
      <c r="V207" s="24">
        <f t="shared" si="24"/>
        <v>34923</v>
      </c>
      <c r="W207" s="24">
        <f t="shared" si="24"/>
        <v>35302</v>
      </c>
    </row>
    <row r="208" spans="1:23" ht="60" x14ac:dyDescent="0.25">
      <c r="A208" s="59" t="s">
        <v>208</v>
      </c>
      <c r="B208" s="60">
        <v>5</v>
      </c>
      <c r="C208" s="61">
        <v>0</v>
      </c>
      <c r="D208" s="62">
        <v>8511</v>
      </c>
      <c r="E208" s="61"/>
      <c r="F208" s="63">
        <v>4633</v>
      </c>
      <c r="G208" s="63">
        <v>4677</v>
      </c>
      <c r="H208" s="36"/>
      <c r="I208" s="36"/>
      <c r="J208" s="39">
        <f t="shared" si="19"/>
        <v>4633</v>
      </c>
      <c r="K208" s="39">
        <f t="shared" si="20"/>
        <v>4677</v>
      </c>
      <c r="L208" s="58"/>
      <c r="M208" s="58"/>
      <c r="N208" s="39">
        <f t="shared" si="21"/>
        <v>4633</v>
      </c>
      <c r="O208" s="39">
        <f t="shared" si="22"/>
        <v>4677</v>
      </c>
      <c r="P208" s="23"/>
      <c r="Q208" s="23"/>
      <c r="R208" s="24">
        <f t="shared" si="23"/>
        <v>4633</v>
      </c>
      <c r="S208" s="24">
        <f t="shared" si="23"/>
        <v>4677</v>
      </c>
      <c r="T208" s="23"/>
      <c r="U208" s="23"/>
      <c r="V208" s="24">
        <f t="shared" si="24"/>
        <v>4633</v>
      </c>
      <c r="W208" s="24">
        <f t="shared" si="24"/>
        <v>4677</v>
      </c>
    </row>
    <row r="209" spans="1:23" ht="36" x14ac:dyDescent="0.25">
      <c r="A209" s="59" t="s">
        <v>32</v>
      </c>
      <c r="B209" s="60">
        <v>5</v>
      </c>
      <c r="C209" s="61">
        <v>0</v>
      </c>
      <c r="D209" s="62">
        <v>8511</v>
      </c>
      <c r="E209" s="61">
        <v>600</v>
      </c>
      <c r="F209" s="63">
        <v>4633</v>
      </c>
      <c r="G209" s="63">
        <v>4677</v>
      </c>
      <c r="H209" s="36"/>
      <c r="I209" s="36"/>
      <c r="J209" s="39">
        <f t="shared" si="19"/>
        <v>4633</v>
      </c>
      <c r="K209" s="39">
        <f t="shared" si="20"/>
        <v>4677</v>
      </c>
      <c r="L209" s="58"/>
      <c r="M209" s="58"/>
      <c r="N209" s="39">
        <f t="shared" si="21"/>
        <v>4633</v>
      </c>
      <c r="O209" s="39">
        <f t="shared" si="22"/>
        <v>4677</v>
      </c>
      <c r="P209" s="23"/>
      <c r="Q209" s="23"/>
      <c r="R209" s="24">
        <f t="shared" si="23"/>
        <v>4633</v>
      </c>
      <c r="S209" s="24">
        <f t="shared" si="23"/>
        <v>4677</v>
      </c>
      <c r="T209" s="23"/>
      <c r="U209" s="23"/>
      <c r="V209" s="24">
        <f t="shared" si="24"/>
        <v>4633</v>
      </c>
      <c r="W209" s="24">
        <f t="shared" si="24"/>
        <v>4677</v>
      </c>
    </row>
    <row r="210" spans="1:23" x14ac:dyDescent="0.25">
      <c r="A210" s="59" t="s">
        <v>33</v>
      </c>
      <c r="B210" s="60">
        <v>5</v>
      </c>
      <c r="C210" s="61">
        <v>0</v>
      </c>
      <c r="D210" s="62">
        <v>8511</v>
      </c>
      <c r="E210" s="61">
        <v>610</v>
      </c>
      <c r="F210" s="63">
        <v>4633</v>
      </c>
      <c r="G210" s="63">
        <v>4677</v>
      </c>
      <c r="H210" s="36"/>
      <c r="I210" s="36"/>
      <c r="J210" s="39">
        <f t="shared" si="19"/>
        <v>4633</v>
      </c>
      <c r="K210" s="39">
        <f t="shared" si="20"/>
        <v>4677</v>
      </c>
      <c r="L210" s="58"/>
      <c r="M210" s="58"/>
      <c r="N210" s="39">
        <f t="shared" si="21"/>
        <v>4633</v>
      </c>
      <c r="O210" s="39">
        <f t="shared" si="22"/>
        <v>4677</v>
      </c>
      <c r="P210" s="23"/>
      <c r="Q210" s="23"/>
      <c r="R210" s="24">
        <f t="shared" si="23"/>
        <v>4633</v>
      </c>
      <c r="S210" s="24">
        <f t="shared" si="23"/>
        <v>4677</v>
      </c>
      <c r="T210" s="23"/>
      <c r="U210" s="23"/>
      <c r="V210" s="24">
        <f t="shared" si="24"/>
        <v>4633</v>
      </c>
      <c r="W210" s="24">
        <f t="shared" si="24"/>
        <v>4677</v>
      </c>
    </row>
    <row r="211" spans="1:23" ht="60" x14ac:dyDescent="0.25">
      <c r="A211" s="59" t="s">
        <v>105</v>
      </c>
      <c r="B211" s="60">
        <v>5</v>
      </c>
      <c r="C211" s="61">
        <v>0</v>
      </c>
      <c r="D211" s="62">
        <v>8512</v>
      </c>
      <c r="E211" s="61"/>
      <c r="F211" s="63">
        <v>15506</v>
      </c>
      <c r="G211" s="63">
        <v>15640</v>
      </c>
      <c r="H211" s="36"/>
      <c r="I211" s="36"/>
      <c r="J211" s="39">
        <f t="shared" si="19"/>
        <v>15506</v>
      </c>
      <c r="K211" s="39">
        <f t="shared" si="20"/>
        <v>15640</v>
      </c>
      <c r="L211" s="58"/>
      <c r="M211" s="58"/>
      <c r="N211" s="39">
        <f t="shared" si="21"/>
        <v>15506</v>
      </c>
      <c r="O211" s="39">
        <f t="shared" si="22"/>
        <v>15640</v>
      </c>
      <c r="P211" s="23"/>
      <c r="Q211" s="23"/>
      <c r="R211" s="24">
        <f t="shared" si="23"/>
        <v>15506</v>
      </c>
      <c r="S211" s="24">
        <f t="shared" si="23"/>
        <v>15640</v>
      </c>
      <c r="T211" s="23"/>
      <c r="U211" s="23"/>
      <c r="V211" s="24">
        <f t="shared" si="24"/>
        <v>15506</v>
      </c>
      <c r="W211" s="24">
        <f t="shared" si="24"/>
        <v>15640</v>
      </c>
    </row>
    <row r="212" spans="1:23" ht="36" x14ac:dyDescent="0.25">
      <c r="A212" s="59" t="s">
        <v>32</v>
      </c>
      <c r="B212" s="60">
        <v>5</v>
      </c>
      <c r="C212" s="61">
        <v>0</v>
      </c>
      <c r="D212" s="62">
        <v>8512</v>
      </c>
      <c r="E212" s="61">
        <v>600</v>
      </c>
      <c r="F212" s="63">
        <v>15506</v>
      </c>
      <c r="G212" s="63">
        <v>15640</v>
      </c>
      <c r="H212" s="36"/>
      <c r="I212" s="36"/>
      <c r="J212" s="39">
        <f t="shared" ref="J212:J275" si="25">F212+H212</f>
        <v>15506</v>
      </c>
      <c r="K212" s="39">
        <f t="shared" ref="K212:K275" si="26">G212+I212</f>
        <v>15640</v>
      </c>
      <c r="L212" s="58"/>
      <c r="M212" s="58"/>
      <c r="N212" s="39">
        <f t="shared" si="21"/>
        <v>15506</v>
      </c>
      <c r="O212" s="39">
        <f t="shared" si="22"/>
        <v>15640</v>
      </c>
      <c r="P212" s="23"/>
      <c r="Q212" s="23"/>
      <c r="R212" s="24">
        <f t="shared" si="23"/>
        <v>15506</v>
      </c>
      <c r="S212" s="24">
        <f t="shared" si="23"/>
        <v>15640</v>
      </c>
      <c r="T212" s="23"/>
      <c r="U212" s="23"/>
      <c r="V212" s="24">
        <f t="shared" si="24"/>
        <v>15506</v>
      </c>
      <c r="W212" s="24">
        <f t="shared" si="24"/>
        <v>15640</v>
      </c>
    </row>
    <row r="213" spans="1:23" x14ac:dyDescent="0.25">
      <c r="A213" s="59" t="s">
        <v>33</v>
      </c>
      <c r="B213" s="60">
        <v>5</v>
      </c>
      <c r="C213" s="61">
        <v>0</v>
      </c>
      <c r="D213" s="62">
        <v>8512</v>
      </c>
      <c r="E213" s="61">
        <v>610</v>
      </c>
      <c r="F213" s="63">
        <v>15506</v>
      </c>
      <c r="G213" s="63">
        <v>15640</v>
      </c>
      <c r="H213" s="36"/>
      <c r="I213" s="36"/>
      <c r="J213" s="39">
        <f t="shared" si="25"/>
        <v>15506</v>
      </c>
      <c r="K213" s="39">
        <f t="shared" si="26"/>
        <v>15640</v>
      </c>
      <c r="L213" s="58"/>
      <c r="M213" s="58"/>
      <c r="N213" s="39">
        <f t="shared" si="21"/>
        <v>15506</v>
      </c>
      <c r="O213" s="39">
        <f t="shared" si="22"/>
        <v>15640</v>
      </c>
      <c r="P213" s="23"/>
      <c r="Q213" s="23"/>
      <c r="R213" s="24">
        <f t="shared" si="23"/>
        <v>15506</v>
      </c>
      <c r="S213" s="24">
        <f t="shared" si="23"/>
        <v>15640</v>
      </c>
      <c r="T213" s="23"/>
      <c r="U213" s="23"/>
      <c r="V213" s="24">
        <f t="shared" si="24"/>
        <v>15506</v>
      </c>
      <c r="W213" s="24">
        <f t="shared" si="24"/>
        <v>15640</v>
      </c>
    </row>
    <row r="214" spans="1:23" ht="120" x14ac:dyDescent="0.25">
      <c r="A214" s="79" t="s">
        <v>63</v>
      </c>
      <c r="B214" s="80">
        <v>6</v>
      </c>
      <c r="C214" s="81">
        <v>0</v>
      </c>
      <c r="D214" s="82">
        <v>0</v>
      </c>
      <c r="E214" s="81"/>
      <c r="F214" s="83">
        <v>9874.6</v>
      </c>
      <c r="G214" s="83">
        <v>10684.3</v>
      </c>
      <c r="H214" s="70"/>
      <c r="I214" s="70"/>
      <c r="J214" s="73">
        <f t="shared" si="25"/>
        <v>9874.6</v>
      </c>
      <c r="K214" s="73">
        <f t="shared" si="26"/>
        <v>10684.3</v>
      </c>
      <c r="L214" s="84"/>
      <c r="M214" s="84"/>
      <c r="N214" s="73">
        <f t="shared" si="21"/>
        <v>9874.6</v>
      </c>
      <c r="O214" s="73">
        <f t="shared" si="22"/>
        <v>10684.3</v>
      </c>
      <c r="P214" s="23"/>
      <c r="Q214" s="23"/>
      <c r="R214" s="25">
        <f t="shared" si="23"/>
        <v>9874.6</v>
      </c>
      <c r="S214" s="25">
        <f t="shared" si="23"/>
        <v>10684.3</v>
      </c>
      <c r="T214" s="23"/>
      <c r="U214" s="23"/>
      <c r="V214" s="25">
        <f t="shared" si="24"/>
        <v>9874.6</v>
      </c>
      <c r="W214" s="25">
        <f t="shared" si="24"/>
        <v>10684.3</v>
      </c>
    </row>
    <row r="215" spans="1:23" ht="60" x14ac:dyDescent="0.25">
      <c r="A215" s="59" t="s">
        <v>80</v>
      </c>
      <c r="B215" s="60">
        <v>6</v>
      </c>
      <c r="C215" s="61">
        <v>0</v>
      </c>
      <c r="D215" s="62">
        <v>5082</v>
      </c>
      <c r="E215" s="61"/>
      <c r="F215" s="61">
        <v>828.1</v>
      </c>
      <c r="G215" s="61">
        <v>818.4</v>
      </c>
      <c r="H215" s="36"/>
      <c r="I215" s="36"/>
      <c r="J215" s="39">
        <f t="shared" si="25"/>
        <v>828.1</v>
      </c>
      <c r="K215" s="39">
        <f t="shared" si="26"/>
        <v>818.4</v>
      </c>
      <c r="L215" s="58"/>
      <c r="M215" s="58"/>
      <c r="N215" s="39">
        <f t="shared" si="21"/>
        <v>828.1</v>
      </c>
      <c r="O215" s="39">
        <f t="shared" si="22"/>
        <v>818.4</v>
      </c>
      <c r="P215" s="23"/>
      <c r="Q215" s="23"/>
      <c r="R215" s="24">
        <f t="shared" si="23"/>
        <v>828.1</v>
      </c>
      <c r="S215" s="24">
        <f t="shared" si="23"/>
        <v>818.4</v>
      </c>
      <c r="T215" s="23"/>
      <c r="U215" s="23"/>
      <c r="V215" s="24">
        <f t="shared" si="24"/>
        <v>828.1</v>
      </c>
      <c r="W215" s="24">
        <f t="shared" si="24"/>
        <v>818.4</v>
      </c>
    </row>
    <row r="216" spans="1:23" x14ac:dyDescent="0.25">
      <c r="A216" s="59" t="s">
        <v>20</v>
      </c>
      <c r="B216" s="60">
        <v>6</v>
      </c>
      <c r="C216" s="61">
        <v>0</v>
      </c>
      <c r="D216" s="62">
        <v>5082</v>
      </c>
      <c r="E216" s="61">
        <v>500</v>
      </c>
      <c r="F216" s="61">
        <v>828.1</v>
      </c>
      <c r="G216" s="61">
        <v>818.4</v>
      </c>
      <c r="H216" s="36"/>
      <c r="I216" s="36"/>
      <c r="J216" s="39">
        <f t="shared" si="25"/>
        <v>828.1</v>
      </c>
      <c r="K216" s="39">
        <f t="shared" si="26"/>
        <v>818.4</v>
      </c>
      <c r="L216" s="58"/>
      <c r="M216" s="58"/>
      <c r="N216" s="39">
        <f t="shared" si="21"/>
        <v>828.1</v>
      </c>
      <c r="O216" s="39">
        <f t="shared" si="22"/>
        <v>818.4</v>
      </c>
      <c r="P216" s="23"/>
      <c r="Q216" s="23"/>
      <c r="R216" s="24">
        <f t="shared" si="23"/>
        <v>828.1</v>
      </c>
      <c r="S216" s="24">
        <f t="shared" si="23"/>
        <v>818.4</v>
      </c>
      <c r="T216" s="23"/>
      <c r="U216" s="23"/>
      <c r="V216" s="24">
        <f t="shared" si="24"/>
        <v>828.1</v>
      </c>
      <c r="W216" s="24">
        <f t="shared" si="24"/>
        <v>818.4</v>
      </c>
    </row>
    <row r="217" spans="1:23" x14ac:dyDescent="0.25">
      <c r="A217" s="59" t="s">
        <v>81</v>
      </c>
      <c r="B217" s="60">
        <v>6</v>
      </c>
      <c r="C217" s="61">
        <v>0</v>
      </c>
      <c r="D217" s="62">
        <v>5082</v>
      </c>
      <c r="E217" s="61">
        <v>530</v>
      </c>
      <c r="F217" s="61">
        <v>828.1</v>
      </c>
      <c r="G217" s="61">
        <v>818.4</v>
      </c>
      <c r="H217" s="36"/>
      <c r="I217" s="36"/>
      <c r="J217" s="39">
        <f t="shared" si="25"/>
        <v>828.1</v>
      </c>
      <c r="K217" s="39">
        <f t="shared" si="26"/>
        <v>818.4</v>
      </c>
      <c r="L217" s="58"/>
      <c r="M217" s="58"/>
      <c r="N217" s="39">
        <f t="shared" si="21"/>
        <v>828.1</v>
      </c>
      <c r="O217" s="39">
        <f t="shared" si="22"/>
        <v>818.4</v>
      </c>
      <c r="P217" s="23"/>
      <c r="Q217" s="23"/>
      <c r="R217" s="24">
        <f t="shared" si="23"/>
        <v>828.1</v>
      </c>
      <c r="S217" s="24">
        <f t="shared" si="23"/>
        <v>818.4</v>
      </c>
      <c r="T217" s="23"/>
      <c r="U217" s="23"/>
      <c r="V217" s="24">
        <f t="shared" si="24"/>
        <v>828.1</v>
      </c>
      <c r="W217" s="24">
        <f t="shared" si="24"/>
        <v>818.4</v>
      </c>
    </row>
    <row r="218" spans="1:23" ht="36" x14ac:dyDescent="0.25">
      <c r="A218" s="59" t="s">
        <v>83</v>
      </c>
      <c r="B218" s="60">
        <v>6</v>
      </c>
      <c r="C218" s="61">
        <v>0</v>
      </c>
      <c r="D218" s="62">
        <v>7866</v>
      </c>
      <c r="E218" s="61"/>
      <c r="F218" s="63">
        <v>1461.2</v>
      </c>
      <c r="G218" s="63">
        <v>2216.1999999999998</v>
      </c>
      <c r="H218" s="36"/>
      <c r="I218" s="36"/>
      <c r="J218" s="39">
        <f t="shared" si="25"/>
        <v>1461.2</v>
      </c>
      <c r="K218" s="39">
        <f t="shared" si="26"/>
        <v>2216.1999999999998</v>
      </c>
      <c r="L218" s="58"/>
      <c r="M218" s="58"/>
      <c r="N218" s="39">
        <f t="shared" si="21"/>
        <v>1461.2</v>
      </c>
      <c r="O218" s="39">
        <f t="shared" si="22"/>
        <v>2216.1999999999998</v>
      </c>
      <c r="P218" s="23"/>
      <c r="Q218" s="23"/>
      <c r="R218" s="24">
        <f t="shared" si="23"/>
        <v>1461.2</v>
      </c>
      <c r="S218" s="24">
        <f t="shared" si="23"/>
        <v>2216.1999999999998</v>
      </c>
      <c r="T218" s="23"/>
      <c r="U218" s="23"/>
      <c r="V218" s="24">
        <f t="shared" si="24"/>
        <v>1461.2</v>
      </c>
      <c r="W218" s="24">
        <f t="shared" si="24"/>
        <v>2216.1999999999998</v>
      </c>
    </row>
    <row r="219" spans="1:23" ht="72" x14ac:dyDescent="0.25">
      <c r="A219" s="59" t="s">
        <v>45</v>
      </c>
      <c r="B219" s="60">
        <v>6</v>
      </c>
      <c r="C219" s="61">
        <v>0</v>
      </c>
      <c r="D219" s="62">
        <v>7866</v>
      </c>
      <c r="E219" s="61">
        <v>100</v>
      </c>
      <c r="F219" s="63">
        <v>1461.2</v>
      </c>
      <c r="G219" s="63">
        <v>2216.1999999999998</v>
      </c>
      <c r="H219" s="36"/>
      <c r="I219" s="36"/>
      <c r="J219" s="39">
        <f t="shared" si="25"/>
        <v>1461.2</v>
      </c>
      <c r="K219" s="39">
        <f t="shared" si="26"/>
        <v>2216.1999999999998</v>
      </c>
      <c r="L219" s="58"/>
      <c r="M219" s="58"/>
      <c r="N219" s="39">
        <f t="shared" si="21"/>
        <v>1461.2</v>
      </c>
      <c r="O219" s="39">
        <f t="shared" si="22"/>
        <v>2216.1999999999998</v>
      </c>
      <c r="P219" s="23"/>
      <c r="Q219" s="23"/>
      <c r="R219" s="24">
        <f t="shared" si="23"/>
        <v>1461.2</v>
      </c>
      <c r="S219" s="24">
        <f t="shared" si="23"/>
        <v>2216.1999999999998</v>
      </c>
      <c r="T219" s="23"/>
      <c r="U219" s="23"/>
      <c r="V219" s="24">
        <f t="shared" si="24"/>
        <v>1461.2</v>
      </c>
      <c r="W219" s="24">
        <f t="shared" si="24"/>
        <v>2216.1999999999998</v>
      </c>
    </row>
    <row r="220" spans="1:23" ht="24" x14ac:dyDescent="0.25">
      <c r="A220" s="59" t="s">
        <v>46</v>
      </c>
      <c r="B220" s="60">
        <v>6</v>
      </c>
      <c r="C220" s="61">
        <v>0</v>
      </c>
      <c r="D220" s="62">
        <v>7866</v>
      </c>
      <c r="E220" s="61">
        <v>120</v>
      </c>
      <c r="F220" s="63">
        <v>1461.2</v>
      </c>
      <c r="G220" s="63">
        <v>2216.1999999999998</v>
      </c>
      <c r="H220" s="36"/>
      <c r="I220" s="36"/>
      <c r="J220" s="39">
        <f t="shared" si="25"/>
        <v>1461.2</v>
      </c>
      <c r="K220" s="39">
        <f t="shared" si="26"/>
        <v>2216.1999999999998</v>
      </c>
      <c r="L220" s="58"/>
      <c r="M220" s="58"/>
      <c r="N220" s="39">
        <f t="shared" si="21"/>
        <v>1461.2</v>
      </c>
      <c r="O220" s="39">
        <f t="shared" si="22"/>
        <v>2216.1999999999998</v>
      </c>
      <c r="P220" s="23"/>
      <c r="Q220" s="23"/>
      <c r="R220" s="24">
        <f t="shared" si="23"/>
        <v>1461.2</v>
      </c>
      <c r="S220" s="24">
        <f t="shared" si="23"/>
        <v>2216.1999999999998</v>
      </c>
      <c r="T220" s="23"/>
      <c r="U220" s="23"/>
      <c r="V220" s="24">
        <f t="shared" si="24"/>
        <v>1461.2</v>
      </c>
      <c r="W220" s="24">
        <f t="shared" si="24"/>
        <v>2216.1999999999998</v>
      </c>
    </row>
    <row r="221" spans="1:23" ht="36" x14ac:dyDescent="0.25">
      <c r="A221" s="59" t="s">
        <v>84</v>
      </c>
      <c r="B221" s="60">
        <v>6</v>
      </c>
      <c r="C221" s="61">
        <v>0</v>
      </c>
      <c r="D221" s="62">
        <v>7873</v>
      </c>
      <c r="E221" s="61"/>
      <c r="F221" s="61">
        <v>182.6</v>
      </c>
      <c r="G221" s="61">
        <v>182.6</v>
      </c>
      <c r="H221" s="36"/>
      <c r="I221" s="36"/>
      <c r="J221" s="39">
        <f t="shared" si="25"/>
        <v>182.6</v>
      </c>
      <c r="K221" s="39">
        <f t="shared" si="26"/>
        <v>182.6</v>
      </c>
      <c r="L221" s="58"/>
      <c r="M221" s="58"/>
      <c r="N221" s="39">
        <f t="shared" si="21"/>
        <v>182.6</v>
      </c>
      <c r="O221" s="39">
        <f t="shared" si="22"/>
        <v>182.6</v>
      </c>
      <c r="P221" s="23"/>
      <c r="Q221" s="23"/>
      <c r="R221" s="24">
        <f t="shared" si="23"/>
        <v>182.6</v>
      </c>
      <c r="S221" s="24">
        <f t="shared" si="23"/>
        <v>182.6</v>
      </c>
      <c r="T221" s="23"/>
      <c r="U221" s="23"/>
      <c r="V221" s="24">
        <f t="shared" si="24"/>
        <v>182.6</v>
      </c>
      <c r="W221" s="24">
        <f t="shared" si="24"/>
        <v>182.6</v>
      </c>
    </row>
    <row r="222" spans="1:23" ht="24" x14ac:dyDescent="0.25">
      <c r="A222" s="59" t="s">
        <v>57</v>
      </c>
      <c r="B222" s="60">
        <v>6</v>
      </c>
      <c r="C222" s="61">
        <v>0</v>
      </c>
      <c r="D222" s="62">
        <v>7873</v>
      </c>
      <c r="E222" s="61">
        <v>300</v>
      </c>
      <c r="F222" s="61">
        <v>182.6</v>
      </c>
      <c r="G222" s="61">
        <v>182.6</v>
      </c>
      <c r="H222" s="36"/>
      <c r="I222" s="36"/>
      <c r="J222" s="39">
        <f t="shared" si="25"/>
        <v>182.6</v>
      </c>
      <c r="K222" s="39">
        <f t="shared" si="26"/>
        <v>182.6</v>
      </c>
      <c r="L222" s="58"/>
      <c r="M222" s="58"/>
      <c r="N222" s="39">
        <f t="shared" si="21"/>
        <v>182.6</v>
      </c>
      <c r="O222" s="39">
        <f t="shared" si="22"/>
        <v>182.6</v>
      </c>
      <c r="P222" s="23"/>
      <c r="Q222" s="23"/>
      <c r="R222" s="24">
        <f t="shared" si="23"/>
        <v>182.6</v>
      </c>
      <c r="S222" s="24">
        <f t="shared" si="23"/>
        <v>182.6</v>
      </c>
      <c r="T222" s="23"/>
      <c r="U222" s="23"/>
      <c r="V222" s="24">
        <f t="shared" si="24"/>
        <v>182.6</v>
      </c>
      <c r="W222" s="24">
        <f t="shared" si="24"/>
        <v>182.6</v>
      </c>
    </row>
    <row r="223" spans="1:23" ht="24" x14ac:dyDescent="0.25">
      <c r="A223" s="59" t="s">
        <v>209</v>
      </c>
      <c r="B223" s="60">
        <v>6</v>
      </c>
      <c r="C223" s="61">
        <v>0</v>
      </c>
      <c r="D223" s="62">
        <v>7873</v>
      </c>
      <c r="E223" s="61">
        <v>320</v>
      </c>
      <c r="F223" s="61">
        <v>182.6</v>
      </c>
      <c r="G223" s="61">
        <v>182.6</v>
      </c>
      <c r="H223" s="36"/>
      <c r="I223" s="36"/>
      <c r="J223" s="39">
        <f t="shared" si="25"/>
        <v>182.6</v>
      </c>
      <c r="K223" s="39">
        <f t="shared" si="26"/>
        <v>182.6</v>
      </c>
      <c r="L223" s="58"/>
      <c r="M223" s="58"/>
      <c r="N223" s="39">
        <f t="shared" si="21"/>
        <v>182.6</v>
      </c>
      <c r="O223" s="39">
        <f t="shared" si="22"/>
        <v>182.6</v>
      </c>
      <c r="P223" s="23"/>
      <c r="Q223" s="23"/>
      <c r="R223" s="24">
        <f t="shared" si="23"/>
        <v>182.6</v>
      </c>
      <c r="S223" s="24">
        <f t="shared" si="23"/>
        <v>182.6</v>
      </c>
      <c r="T223" s="23"/>
      <c r="U223" s="23"/>
      <c r="V223" s="24">
        <f t="shared" si="24"/>
        <v>182.6</v>
      </c>
      <c r="W223" s="24">
        <f t="shared" si="24"/>
        <v>182.6</v>
      </c>
    </row>
    <row r="224" spans="1:23" ht="72" x14ac:dyDescent="0.25">
      <c r="A224" s="59" t="s">
        <v>82</v>
      </c>
      <c r="B224" s="60">
        <v>6</v>
      </c>
      <c r="C224" s="61">
        <v>0</v>
      </c>
      <c r="D224" s="62">
        <v>7875</v>
      </c>
      <c r="E224" s="61"/>
      <c r="F224" s="63">
        <v>2599.4</v>
      </c>
      <c r="G224" s="63">
        <v>2599.4</v>
      </c>
      <c r="H224" s="36"/>
      <c r="I224" s="36"/>
      <c r="J224" s="39">
        <f t="shared" si="25"/>
        <v>2599.4</v>
      </c>
      <c r="K224" s="39">
        <f t="shared" si="26"/>
        <v>2599.4</v>
      </c>
      <c r="L224" s="58"/>
      <c r="M224" s="58"/>
      <c r="N224" s="39">
        <f t="shared" si="21"/>
        <v>2599.4</v>
      </c>
      <c r="O224" s="39">
        <f t="shared" si="22"/>
        <v>2599.4</v>
      </c>
      <c r="P224" s="23"/>
      <c r="Q224" s="23"/>
      <c r="R224" s="24">
        <f t="shared" si="23"/>
        <v>2599.4</v>
      </c>
      <c r="S224" s="24">
        <f t="shared" si="23"/>
        <v>2599.4</v>
      </c>
      <c r="T224" s="23"/>
      <c r="U224" s="23"/>
      <c r="V224" s="24">
        <f t="shared" si="24"/>
        <v>2599.4</v>
      </c>
      <c r="W224" s="24">
        <f t="shared" si="24"/>
        <v>2599.4</v>
      </c>
    </row>
    <row r="225" spans="1:23" x14ac:dyDescent="0.25">
      <c r="A225" s="59" t="s">
        <v>20</v>
      </c>
      <c r="B225" s="60">
        <v>6</v>
      </c>
      <c r="C225" s="61">
        <v>0</v>
      </c>
      <c r="D225" s="62">
        <v>7875</v>
      </c>
      <c r="E225" s="61">
        <v>500</v>
      </c>
      <c r="F225" s="63">
        <v>2599.4</v>
      </c>
      <c r="G225" s="63">
        <v>2599.4</v>
      </c>
      <c r="H225" s="36"/>
      <c r="I225" s="36"/>
      <c r="J225" s="39">
        <f t="shared" si="25"/>
        <v>2599.4</v>
      </c>
      <c r="K225" s="39">
        <f t="shared" si="26"/>
        <v>2599.4</v>
      </c>
      <c r="L225" s="58"/>
      <c r="M225" s="58"/>
      <c r="N225" s="39">
        <f t="shared" si="21"/>
        <v>2599.4</v>
      </c>
      <c r="O225" s="39">
        <f t="shared" si="22"/>
        <v>2599.4</v>
      </c>
      <c r="P225" s="23"/>
      <c r="Q225" s="23"/>
      <c r="R225" s="24">
        <f t="shared" si="23"/>
        <v>2599.4</v>
      </c>
      <c r="S225" s="24">
        <f t="shared" si="23"/>
        <v>2599.4</v>
      </c>
      <c r="T225" s="23"/>
      <c r="U225" s="23"/>
      <c r="V225" s="24">
        <f t="shared" si="24"/>
        <v>2599.4</v>
      </c>
      <c r="W225" s="24">
        <f t="shared" si="24"/>
        <v>2599.4</v>
      </c>
    </row>
    <row r="226" spans="1:23" x14ac:dyDescent="0.25">
      <c r="A226" s="59" t="s">
        <v>81</v>
      </c>
      <c r="B226" s="60">
        <v>6</v>
      </c>
      <c r="C226" s="61">
        <v>0</v>
      </c>
      <c r="D226" s="62">
        <v>7875</v>
      </c>
      <c r="E226" s="61">
        <v>530</v>
      </c>
      <c r="F226" s="63">
        <v>2599.4</v>
      </c>
      <c r="G226" s="63">
        <v>2599.4</v>
      </c>
      <c r="H226" s="36"/>
      <c r="I226" s="36"/>
      <c r="J226" s="39">
        <f t="shared" si="25"/>
        <v>2599.4</v>
      </c>
      <c r="K226" s="39">
        <f t="shared" si="26"/>
        <v>2599.4</v>
      </c>
      <c r="L226" s="58"/>
      <c r="M226" s="58"/>
      <c r="N226" s="39">
        <f t="shared" si="21"/>
        <v>2599.4</v>
      </c>
      <c r="O226" s="39">
        <f t="shared" si="22"/>
        <v>2599.4</v>
      </c>
      <c r="P226" s="23"/>
      <c r="Q226" s="23"/>
      <c r="R226" s="24">
        <f t="shared" si="23"/>
        <v>2599.4</v>
      </c>
      <c r="S226" s="24">
        <f t="shared" si="23"/>
        <v>2599.4</v>
      </c>
      <c r="T226" s="23"/>
      <c r="U226" s="23"/>
      <c r="V226" s="24">
        <f t="shared" si="24"/>
        <v>2599.4</v>
      </c>
      <c r="W226" s="24">
        <f t="shared" si="24"/>
        <v>2599.4</v>
      </c>
    </row>
    <row r="227" spans="1:23" ht="36" x14ac:dyDescent="0.25">
      <c r="A227" s="59" t="s">
        <v>93</v>
      </c>
      <c r="B227" s="60">
        <v>6</v>
      </c>
      <c r="C227" s="61">
        <v>0</v>
      </c>
      <c r="D227" s="62">
        <v>7876</v>
      </c>
      <c r="E227" s="61"/>
      <c r="F227" s="37">
        <v>41.5</v>
      </c>
      <c r="G227" s="37">
        <v>63</v>
      </c>
      <c r="H227" s="36"/>
      <c r="I227" s="36"/>
      <c r="J227" s="39">
        <f t="shared" si="25"/>
        <v>41.5</v>
      </c>
      <c r="K227" s="39">
        <f t="shared" si="26"/>
        <v>63</v>
      </c>
      <c r="L227" s="58"/>
      <c r="M227" s="58"/>
      <c r="N227" s="39">
        <f t="shared" si="21"/>
        <v>41.5</v>
      </c>
      <c r="O227" s="39">
        <f t="shared" si="22"/>
        <v>63</v>
      </c>
      <c r="P227" s="23"/>
      <c r="Q227" s="23"/>
      <c r="R227" s="24">
        <f t="shared" si="23"/>
        <v>41.5</v>
      </c>
      <c r="S227" s="24">
        <f t="shared" si="23"/>
        <v>63</v>
      </c>
      <c r="T227" s="23"/>
      <c r="U227" s="23"/>
      <c r="V227" s="24">
        <f t="shared" si="24"/>
        <v>41.5</v>
      </c>
      <c r="W227" s="24">
        <f t="shared" si="24"/>
        <v>63</v>
      </c>
    </row>
    <row r="228" spans="1:23" ht="72" x14ac:dyDescent="0.25">
      <c r="A228" s="59" t="s">
        <v>45</v>
      </c>
      <c r="B228" s="60">
        <v>6</v>
      </c>
      <c r="C228" s="61">
        <v>0</v>
      </c>
      <c r="D228" s="62">
        <v>7876</v>
      </c>
      <c r="E228" s="61">
        <v>100</v>
      </c>
      <c r="F228" s="37">
        <v>41.5</v>
      </c>
      <c r="G228" s="37">
        <v>60</v>
      </c>
      <c r="H228" s="36"/>
      <c r="I228" s="36"/>
      <c r="J228" s="39">
        <f t="shared" si="25"/>
        <v>41.5</v>
      </c>
      <c r="K228" s="39">
        <f t="shared" si="26"/>
        <v>60</v>
      </c>
      <c r="L228" s="58"/>
      <c r="M228" s="58"/>
      <c r="N228" s="39">
        <f t="shared" si="21"/>
        <v>41.5</v>
      </c>
      <c r="O228" s="39">
        <f t="shared" si="22"/>
        <v>60</v>
      </c>
      <c r="P228" s="23"/>
      <c r="Q228" s="23"/>
      <c r="R228" s="24">
        <f t="shared" si="23"/>
        <v>41.5</v>
      </c>
      <c r="S228" s="24">
        <f t="shared" si="23"/>
        <v>60</v>
      </c>
      <c r="T228" s="23"/>
      <c r="U228" s="23"/>
      <c r="V228" s="24">
        <f t="shared" si="24"/>
        <v>41.5</v>
      </c>
      <c r="W228" s="24">
        <f t="shared" si="24"/>
        <v>60</v>
      </c>
    </row>
    <row r="229" spans="1:23" ht="24" x14ac:dyDescent="0.25">
      <c r="A229" s="59" t="s">
        <v>46</v>
      </c>
      <c r="B229" s="60">
        <v>6</v>
      </c>
      <c r="C229" s="61">
        <v>0</v>
      </c>
      <c r="D229" s="62">
        <v>7876</v>
      </c>
      <c r="E229" s="61">
        <v>120</v>
      </c>
      <c r="F229" s="37">
        <v>41.5</v>
      </c>
      <c r="G229" s="37">
        <v>60</v>
      </c>
      <c r="H229" s="36"/>
      <c r="I229" s="36"/>
      <c r="J229" s="39">
        <f t="shared" si="25"/>
        <v>41.5</v>
      </c>
      <c r="K229" s="39">
        <f t="shared" si="26"/>
        <v>60</v>
      </c>
      <c r="L229" s="58"/>
      <c r="M229" s="58"/>
      <c r="N229" s="39">
        <f t="shared" si="21"/>
        <v>41.5</v>
      </c>
      <c r="O229" s="39">
        <f t="shared" si="22"/>
        <v>60</v>
      </c>
      <c r="P229" s="23"/>
      <c r="Q229" s="23"/>
      <c r="R229" s="24">
        <f t="shared" si="23"/>
        <v>41.5</v>
      </c>
      <c r="S229" s="24">
        <f t="shared" si="23"/>
        <v>60</v>
      </c>
      <c r="T229" s="23"/>
      <c r="U229" s="23"/>
      <c r="V229" s="24">
        <f t="shared" si="24"/>
        <v>41.5</v>
      </c>
      <c r="W229" s="24">
        <f t="shared" si="24"/>
        <v>60</v>
      </c>
    </row>
    <row r="230" spans="1:23" ht="24" x14ac:dyDescent="0.25">
      <c r="A230" s="59" t="s">
        <v>15</v>
      </c>
      <c r="B230" s="60">
        <v>6</v>
      </c>
      <c r="C230" s="61">
        <v>0</v>
      </c>
      <c r="D230" s="62">
        <v>7876</v>
      </c>
      <c r="E230" s="61">
        <v>200</v>
      </c>
      <c r="F230" s="37">
        <v>0</v>
      </c>
      <c r="G230" s="37">
        <v>3</v>
      </c>
      <c r="H230" s="36"/>
      <c r="I230" s="36"/>
      <c r="J230" s="39">
        <f t="shared" si="25"/>
        <v>0</v>
      </c>
      <c r="K230" s="39">
        <f t="shared" si="26"/>
        <v>3</v>
      </c>
      <c r="L230" s="58"/>
      <c r="M230" s="58"/>
      <c r="N230" s="39">
        <f t="shared" si="21"/>
        <v>0</v>
      </c>
      <c r="O230" s="39">
        <f t="shared" si="22"/>
        <v>3</v>
      </c>
      <c r="P230" s="23"/>
      <c r="Q230" s="23"/>
      <c r="R230" s="24">
        <f t="shared" si="23"/>
        <v>0</v>
      </c>
      <c r="S230" s="24">
        <f t="shared" si="23"/>
        <v>3</v>
      </c>
      <c r="T230" s="23"/>
      <c r="U230" s="23"/>
      <c r="V230" s="24">
        <f t="shared" si="24"/>
        <v>0</v>
      </c>
      <c r="W230" s="24">
        <f t="shared" si="24"/>
        <v>3</v>
      </c>
    </row>
    <row r="231" spans="1:23" ht="36" x14ac:dyDescent="0.25">
      <c r="A231" s="59" t="s">
        <v>16</v>
      </c>
      <c r="B231" s="60">
        <v>6</v>
      </c>
      <c r="C231" s="61">
        <v>0</v>
      </c>
      <c r="D231" s="62">
        <v>7876</v>
      </c>
      <c r="E231" s="61">
        <v>240</v>
      </c>
      <c r="F231" s="37">
        <v>0</v>
      </c>
      <c r="G231" s="37">
        <v>3</v>
      </c>
      <c r="H231" s="36"/>
      <c r="I231" s="36"/>
      <c r="J231" s="39">
        <f t="shared" si="25"/>
        <v>0</v>
      </c>
      <c r="K231" s="39">
        <f t="shared" si="26"/>
        <v>3</v>
      </c>
      <c r="L231" s="58"/>
      <c r="M231" s="58"/>
      <c r="N231" s="39">
        <f t="shared" si="21"/>
        <v>0</v>
      </c>
      <c r="O231" s="39">
        <f t="shared" si="22"/>
        <v>3</v>
      </c>
      <c r="P231" s="23"/>
      <c r="Q231" s="23"/>
      <c r="R231" s="24">
        <f t="shared" si="23"/>
        <v>0</v>
      </c>
      <c r="S231" s="24">
        <f t="shared" si="23"/>
        <v>3</v>
      </c>
      <c r="T231" s="23"/>
      <c r="U231" s="23"/>
      <c r="V231" s="24">
        <f t="shared" si="24"/>
        <v>0</v>
      </c>
      <c r="W231" s="24">
        <f t="shared" si="24"/>
        <v>3</v>
      </c>
    </row>
    <row r="232" spans="1:23" ht="60" x14ac:dyDescent="0.25">
      <c r="A232" s="59" t="s">
        <v>76</v>
      </c>
      <c r="B232" s="60">
        <v>6</v>
      </c>
      <c r="C232" s="61">
        <v>0</v>
      </c>
      <c r="D232" s="62">
        <v>7891</v>
      </c>
      <c r="E232" s="61"/>
      <c r="F232" s="61">
        <v>6.4</v>
      </c>
      <c r="G232" s="61">
        <v>49.3</v>
      </c>
      <c r="H232" s="36"/>
      <c r="I232" s="36"/>
      <c r="J232" s="39">
        <f t="shared" si="25"/>
        <v>6.4</v>
      </c>
      <c r="K232" s="39">
        <f t="shared" si="26"/>
        <v>49.3</v>
      </c>
      <c r="L232" s="58"/>
      <c r="M232" s="58"/>
      <c r="N232" s="39">
        <f t="shared" si="21"/>
        <v>6.4</v>
      </c>
      <c r="O232" s="39">
        <f t="shared" si="22"/>
        <v>49.3</v>
      </c>
      <c r="P232" s="23"/>
      <c r="Q232" s="23"/>
      <c r="R232" s="24">
        <f t="shared" si="23"/>
        <v>6.4</v>
      </c>
      <c r="S232" s="24">
        <f t="shared" si="23"/>
        <v>49.3</v>
      </c>
      <c r="T232" s="23"/>
      <c r="U232" s="23"/>
      <c r="V232" s="24">
        <f t="shared" si="24"/>
        <v>6.4</v>
      </c>
      <c r="W232" s="24">
        <f t="shared" si="24"/>
        <v>49.3</v>
      </c>
    </row>
    <row r="233" spans="1:23" ht="24" x14ac:dyDescent="0.25">
      <c r="A233" s="59" t="s">
        <v>57</v>
      </c>
      <c r="B233" s="60">
        <v>6</v>
      </c>
      <c r="C233" s="61">
        <v>0</v>
      </c>
      <c r="D233" s="62">
        <v>7891</v>
      </c>
      <c r="E233" s="61">
        <v>300</v>
      </c>
      <c r="F233" s="61">
        <v>6.4</v>
      </c>
      <c r="G233" s="61">
        <v>49.3</v>
      </c>
      <c r="H233" s="36"/>
      <c r="I233" s="36"/>
      <c r="J233" s="39">
        <f t="shared" si="25"/>
        <v>6.4</v>
      </c>
      <c r="K233" s="39">
        <f t="shared" si="26"/>
        <v>49.3</v>
      </c>
      <c r="L233" s="58"/>
      <c r="M233" s="58"/>
      <c r="N233" s="39">
        <f t="shared" si="21"/>
        <v>6.4</v>
      </c>
      <c r="O233" s="39">
        <f t="shared" si="22"/>
        <v>49.3</v>
      </c>
      <c r="P233" s="23"/>
      <c r="Q233" s="23"/>
      <c r="R233" s="24">
        <f t="shared" si="23"/>
        <v>6.4</v>
      </c>
      <c r="S233" s="24">
        <f t="shared" si="23"/>
        <v>49.3</v>
      </c>
      <c r="T233" s="23"/>
      <c r="U233" s="23"/>
      <c r="V233" s="24">
        <f t="shared" si="24"/>
        <v>6.4</v>
      </c>
      <c r="W233" s="24">
        <f t="shared" si="24"/>
        <v>49.3</v>
      </c>
    </row>
    <row r="234" spans="1:23" ht="24" x14ac:dyDescent="0.25">
      <c r="A234" s="59" t="s">
        <v>209</v>
      </c>
      <c r="B234" s="60">
        <v>6</v>
      </c>
      <c r="C234" s="61">
        <v>0</v>
      </c>
      <c r="D234" s="62">
        <v>7891</v>
      </c>
      <c r="E234" s="61">
        <v>320</v>
      </c>
      <c r="F234" s="61">
        <v>6.4</v>
      </c>
      <c r="G234" s="61">
        <v>49.3</v>
      </c>
      <c r="H234" s="36"/>
      <c r="I234" s="36"/>
      <c r="J234" s="39">
        <f t="shared" si="25"/>
        <v>6.4</v>
      </c>
      <c r="K234" s="39">
        <f t="shared" si="26"/>
        <v>49.3</v>
      </c>
      <c r="L234" s="58"/>
      <c r="M234" s="58"/>
      <c r="N234" s="39">
        <f t="shared" si="21"/>
        <v>6.4</v>
      </c>
      <c r="O234" s="39">
        <f t="shared" si="22"/>
        <v>49.3</v>
      </c>
      <c r="P234" s="23"/>
      <c r="Q234" s="23"/>
      <c r="R234" s="24">
        <f t="shared" si="23"/>
        <v>6.4</v>
      </c>
      <c r="S234" s="24">
        <f t="shared" si="23"/>
        <v>49.3</v>
      </c>
      <c r="T234" s="23"/>
      <c r="U234" s="23"/>
      <c r="V234" s="24">
        <f t="shared" si="24"/>
        <v>6.4</v>
      </c>
      <c r="W234" s="24">
        <f t="shared" si="24"/>
        <v>49.3</v>
      </c>
    </row>
    <row r="235" spans="1:23" ht="24" x14ac:dyDescent="0.25">
      <c r="A235" s="59" t="s">
        <v>47</v>
      </c>
      <c r="B235" s="60">
        <v>6</v>
      </c>
      <c r="C235" s="61">
        <v>0</v>
      </c>
      <c r="D235" s="62">
        <v>8001</v>
      </c>
      <c r="E235" s="61"/>
      <c r="F235" s="63">
        <v>3231.8</v>
      </c>
      <c r="G235" s="63">
        <v>3231.8</v>
      </c>
      <c r="H235" s="36"/>
      <c r="I235" s="36"/>
      <c r="J235" s="39">
        <f t="shared" si="25"/>
        <v>3231.8</v>
      </c>
      <c r="K235" s="39">
        <f t="shared" si="26"/>
        <v>3231.8</v>
      </c>
      <c r="L235" s="58"/>
      <c r="M235" s="58"/>
      <c r="N235" s="39">
        <f t="shared" si="21"/>
        <v>3231.8</v>
      </c>
      <c r="O235" s="39">
        <f t="shared" si="22"/>
        <v>3231.8</v>
      </c>
      <c r="P235" s="23"/>
      <c r="Q235" s="23"/>
      <c r="R235" s="24">
        <f t="shared" si="23"/>
        <v>3231.8</v>
      </c>
      <c r="S235" s="24">
        <f t="shared" si="23"/>
        <v>3231.8</v>
      </c>
      <c r="T235" s="23"/>
      <c r="U235" s="23"/>
      <c r="V235" s="24">
        <f t="shared" si="24"/>
        <v>3231.8</v>
      </c>
      <c r="W235" s="24">
        <f t="shared" si="24"/>
        <v>3231.8</v>
      </c>
    </row>
    <row r="236" spans="1:23" ht="72" x14ac:dyDescent="0.25">
      <c r="A236" s="59" t="s">
        <v>45</v>
      </c>
      <c r="B236" s="60">
        <v>6</v>
      </c>
      <c r="C236" s="61">
        <v>0</v>
      </c>
      <c r="D236" s="62">
        <v>8001</v>
      </c>
      <c r="E236" s="61">
        <v>100</v>
      </c>
      <c r="F236" s="63">
        <v>3098.2</v>
      </c>
      <c r="G236" s="63">
        <v>3098.2</v>
      </c>
      <c r="H236" s="36"/>
      <c r="I236" s="36"/>
      <c r="J236" s="39">
        <f t="shared" si="25"/>
        <v>3098.2</v>
      </c>
      <c r="K236" s="39">
        <f t="shared" si="26"/>
        <v>3098.2</v>
      </c>
      <c r="L236" s="58"/>
      <c r="M236" s="58"/>
      <c r="N236" s="39">
        <f t="shared" si="21"/>
        <v>3098.2</v>
      </c>
      <c r="O236" s="39">
        <f t="shared" si="22"/>
        <v>3098.2</v>
      </c>
      <c r="P236" s="23"/>
      <c r="Q236" s="23"/>
      <c r="R236" s="24">
        <f t="shared" si="23"/>
        <v>3098.2</v>
      </c>
      <c r="S236" s="24">
        <f t="shared" si="23"/>
        <v>3098.2</v>
      </c>
      <c r="T236" s="23"/>
      <c r="U236" s="23"/>
      <c r="V236" s="24">
        <f t="shared" si="24"/>
        <v>3098.2</v>
      </c>
      <c r="W236" s="24">
        <f t="shared" si="24"/>
        <v>3098.2</v>
      </c>
    </row>
    <row r="237" spans="1:23" ht="24" x14ac:dyDescent="0.25">
      <c r="A237" s="59" t="s">
        <v>46</v>
      </c>
      <c r="B237" s="60">
        <v>6</v>
      </c>
      <c r="C237" s="61">
        <v>0</v>
      </c>
      <c r="D237" s="62">
        <v>8001</v>
      </c>
      <c r="E237" s="61">
        <v>120</v>
      </c>
      <c r="F237" s="63">
        <v>3098.2</v>
      </c>
      <c r="G237" s="63">
        <v>3098.2</v>
      </c>
      <c r="H237" s="36"/>
      <c r="I237" s="36"/>
      <c r="J237" s="39">
        <f t="shared" si="25"/>
        <v>3098.2</v>
      </c>
      <c r="K237" s="39">
        <f t="shared" si="26"/>
        <v>3098.2</v>
      </c>
      <c r="L237" s="58"/>
      <c r="M237" s="58"/>
      <c r="N237" s="39">
        <f t="shared" si="21"/>
        <v>3098.2</v>
      </c>
      <c r="O237" s="39">
        <f t="shared" si="22"/>
        <v>3098.2</v>
      </c>
      <c r="P237" s="23"/>
      <c r="Q237" s="23"/>
      <c r="R237" s="24">
        <f t="shared" si="23"/>
        <v>3098.2</v>
      </c>
      <c r="S237" s="24">
        <f t="shared" si="23"/>
        <v>3098.2</v>
      </c>
      <c r="T237" s="23"/>
      <c r="U237" s="23"/>
      <c r="V237" s="24">
        <f t="shared" si="24"/>
        <v>3098.2</v>
      </c>
      <c r="W237" s="24">
        <f t="shared" si="24"/>
        <v>3098.2</v>
      </c>
    </row>
    <row r="238" spans="1:23" ht="24" x14ac:dyDescent="0.25">
      <c r="A238" s="59" t="s">
        <v>15</v>
      </c>
      <c r="B238" s="60">
        <v>6</v>
      </c>
      <c r="C238" s="61">
        <v>0</v>
      </c>
      <c r="D238" s="62">
        <v>8001</v>
      </c>
      <c r="E238" s="61">
        <v>200</v>
      </c>
      <c r="F238" s="61">
        <v>125.2</v>
      </c>
      <c r="G238" s="61">
        <v>125.2</v>
      </c>
      <c r="H238" s="36"/>
      <c r="I238" s="36"/>
      <c r="J238" s="39">
        <f t="shared" si="25"/>
        <v>125.2</v>
      </c>
      <c r="K238" s="39">
        <f t="shared" si="26"/>
        <v>125.2</v>
      </c>
      <c r="L238" s="58"/>
      <c r="M238" s="58"/>
      <c r="N238" s="39">
        <f t="shared" si="21"/>
        <v>125.2</v>
      </c>
      <c r="O238" s="39">
        <f t="shared" si="22"/>
        <v>125.2</v>
      </c>
      <c r="P238" s="23"/>
      <c r="Q238" s="23"/>
      <c r="R238" s="24">
        <f t="shared" si="23"/>
        <v>125.2</v>
      </c>
      <c r="S238" s="24">
        <f t="shared" si="23"/>
        <v>125.2</v>
      </c>
      <c r="T238" s="23"/>
      <c r="U238" s="23"/>
      <c r="V238" s="24">
        <f t="shared" si="24"/>
        <v>125.2</v>
      </c>
      <c r="W238" s="24">
        <f t="shared" si="24"/>
        <v>125.2</v>
      </c>
    </row>
    <row r="239" spans="1:23" ht="36" x14ac:dyDescent="0.25">
      <c r="A239" s="59" t="s">
        <v>16</v>
      </c>
      <c r="B239" s="60">
        <v>6</v>
      </c>
      <c r="C239" s="61">
        <v>0</v>
      </c>
      <c r="D239" s="62">
        <v>8001</v>
      </c>
      <c r="E239" s="61">
        <v>240</v>
      </c>
      <c r="F239" s="61">
        <v>125.2</v>
      </c>
      <c r="G239" s="61">
        <v>125.2</v>
      </c>
      <c r="H239" s="36"/>
      <c r="I239" s="36"/>
      <c r="J239" s="39">
        <f t="shared" si="25"/>
        <v>125.2</v>
      </c>
      <c r="K239" s="39">
        <f t="shared" si="26"/>
        <v>125.2</v>
      </c>
      <c r="L239" s="58"/>
      <c r="M239" s="58"/>
      <c r="N239" s="39">
        <f t="shared" si="21"/>
        <v>125.2</v>
      </c>
      <c r="O239" s="39">
        <f t="shared" si="22"/>
        <v>125.2</v>
      </c>
      <c r="P239" s="23"/>
      <c r="Q239" s="23"/>
      <c r="R239" s="24">
        <f t="shared" si="23"/>
        <v>125.2</v>
      </c>
      <c r="S239" s="24">
        <f t="shared" si="23"/>
        <v>125.2</v>
      </c>
      <c r="T239" s="23"/>
      <c r="U239" s="23"/>
      <c r="V239" s="24">
        <f t="shared" si="24"/>
        <v>125.2</v>
      </c>
      <c r="W239" s="24">
        <f t="shared" si="24"/>
        <v>125.2</v>
      </c>
    </row>
    <row r="240" spans="1:23" x14ac:dyDescent="0.25">
      <c r="A240" s="59" t="s">
        <v>48</v>
      </c>
      <c r="B240" s="60">
        <v>6</v>
      </c>
      <c r="C240" s="61">
        <v>0</v>
      </c>
      <c r="D240" s="62">
        <v>8001</v>
      </c>
      <c r="E240" s="61">
        <v>800</v>
      </c>
      <c r="F240" s="61">
        <v>8.4</v>
      </c>
      <c r="G240" s="61">
        <v>8.4</v>
      </c>
      <c r="H240" s="36"/>
      <c r="I240" s="36"/>
      <c r="J240" s="39">
        <f t="shared" si="25"/>
        <v>8.4</v>
      </c>
      <c r="K240" s="39">
        <f t="shared" si="26"/>
        <v>8.4</v>
      </c>
      <c r="L240" s="58"/>
      <c r="M240" s="58"/>
      <c r="N240" s="39">
        <f t="shared" si="21"/>
        <v>8.4</v>
      </c>
      <c r="O240" s="39">
        <f t="shared" si="22"/>
        <v>8.4</v>
      </c>
      <c r="P240" s="23"/>
      <c r="Q240" s="23"/>
      <c r="R240" s="24">
        <f t="shared" si="23"/>
        <v>8.4</v>
      </c>
      <c r="S240" s="24">
        <f t="shared" si="23"/>
        <v>8.4</v>
      </c>
      <c r="T240" s="23"/>
      <c r="U240" s="23"/>
      <c r="V240" s="24">
        <f t="shared" si="24"/>
        <v>8.4</v>
      </c>
      <c r="W240" s="24">
        <f t="shared" si="24"/>
        <v>8.4</v>
      </c>
    </row>
    <row r="241" spans="1:23" x14ac:dyDescent="0.25">
      <c r="A241" s="59" t="s">
        <v>49</v>
      </c>
      <c r="B241" s="60">
        <v>6</v>
      </c>
      <c r="C241" s="61">
        <v>0</v>
      </c>
      <c r="D241" s="62">
        <v>8001</v>
      </c>
      <c r="E241" s="61">
        <v>850</v>
      </c>
      <c r="F241" s="61">
        <v>8.4</v>
      </c>
      <c r="G241" s="61">
        <v>8.4</v>
      </c>
      <c r="H241" s="36"/>
      <c r="I241" s="36"/>
      <c r="J241" s="39">
        <f t="shared" si="25"/>
        <v>8.4</v>
      </c>
      <c r="K241" s="39">
        <f t="shared" si="26"/>
        <v>8.4</v>
      </c>
      <c r="L241" s="58"/>
      <c r="M241" s="58"/>
      <c r="N241" s="39">
        <f t="shared" si="21"/>
        <v>8.4</v>
      </c>
      <c r="O241" s="39">
        <f t="shared" si="22"/>
        <v>8.4</v>
      </c>
      <c r="P241" s="23"/>
      <c r="Q241" s="23"/>
      <c r="R241" s="24">
        <f t="shared" si="23"/>
        <v>8.4</v>
      </c>
      <c r="S241" s="24">
        <f t="shared" si="23"/>
        <v>8.4</v>
      </c>
      <c r="T241" s="23"/>
      <c r="U241" s="23"/>
      <c r="V241" s="24">
        <f t="shared" si="24"/>
        <v>8.4</v>
      </c>
      <c r="W241" s="24">
        <f t="shared" si="24"/>
        <v>8.4</v>
      </c>
    </row>
    <row r="242" spans="1:23" x14ac:dyDescent="0.25">
      <c r="A242" s="59" t="s">
        <v>75</v>
      </c>
      <c r="B242" s="60">
        <v>6</v>
      </c>
      <c r="C242" s="61">
        <v>0</v>
      </c>
      <c r="D242" s="62">
        <v>8042</v>
      </c>
      <c r="E242" s="61"/>
      <c r="F242" s="37">
        <v>177</v>
      </c>
      <c r="G242" s="37">
        <v>177</v>
      </c>
      <c r="H242" s="36"/>
      <c r="I242" s="36"/>
      <c r="J242" s="39">
        <f t="shared" si="25"/>
        <v>177</v>
      </c>
      <c r="K242" s="39">
        <f t="shared" si="26"/>
        <v>177</v>
      </c>
      <c r="L242" s="58"/>
      <c r="M242" s="58"/>
      <c r="N242" s="39">
        <f t="shared" si="21"/>
        <v>177</v>
      </c>
      <c r="O242" s="39">
        <f t="shared" si="22"/>
        <v>177</v>
      </c>
      <c r="P242" s="23"/>
      <c r="Q242" s="23"/>
      <c r="R242" s="24">
        <f t="shared" si="23"/>
        <v>177</v>
      </c>
      <c r="S242" s="24">
        <f t="shared" si="23"/>
        <v>177</v>
      </c>
      <c r="T242" s="23"/>
      <c r="U242" s="23"/>
      <c r="V242" s="24">
        <f t="shared" si="24"/>
        <v>177</v>
      </c>
      <c r="W242" s="24">
        <f t="shared" si="24"/>
        <v>177</v>
      </c>
    </row>
    <row r="243" spans="1:23" ht="24" x14ac:dyDescent="0.25">
      <c r="A243" s="59" t="s">
        <v>15</v>
      </c>
      <c r="B243" s="60">
        <v>6</v>
      </c>
      <c r="C243" s="61">
        <v>0</v>
      </c>
      <c r="D243" s="62">
        <v>8042</v>
      </c>
      <c r="E243" s="61">
        <v>200</v>
      </c>
      <c r="F243" s="37">
        <v>177</v>
      </c>
      <c r="G243" s="37">
        <v>177</v>
      </c>
      <c r="H243" s="36"/>
      <c r="I243" s="36"/>
      <c r="J243" s="39">
        <f t="shared" si="25"/>
        <v>177</v>
      </c>
      <c r="K243" s="39">
        <f t="shared" si="26"/>
        <v>177</v>
      </c>
      <c r="L243" s="58"/>
      <c r="M243" s="58"/>
      <c r="N243" s="39">
        <f t="shared" si="21"/>
        <v>177</v>
      </c>
      <c r="O243" s="39">
        <f t="shared" si="22"/>
        <v>177</v>
      </c>
      <c r="P243" s="23"/>
      <c r="Q243" s="23"/>
      <c r="R243" s="24">
        <f t="shared" si="23"/>
        <v>177</v>
      </c>
      <c r="S243" s="24">
        <f t="shared" si="23"/>
        <v>177</v>
      </c>
      <c r="T243" s="23"/>
      <c r="U243" s="23"/>
      <c r="V243" s="24">
        <f t="shared" si="24"/>
        <v>177</v>
      </c>
      <c r="W243" s="24">
        <f t="shared" si="24"/>
        <v>177</v>
      </c>
    </row>
    <row r="244" spans="1:23" ht="36" x14ac:dyDescent="0.25">
      <c r="A244" s="59" t="s">
        <v>16</v>
      </c>
      <c r="B244" s="60">
        <v>6</v>
      </c>
      <c r="C244" s="61">
        <v>0</v>
      </c>
      <c r="D244" s="62">
        <v>8042</v>
      </c>
      <c r="E244" s="61">
        <v>240</v>
      </c>
      <c r="F244" s="37">
        <v>177</v>
      </c>
      <c r="G244" s="37">
        <v>177</v>
      </c>
      <c r="H244" s="36"/>
      <c r="I244" s="36"/>
      <c r="J244" s="39">
        <f t="shared" si="25"/>
        <v>177</v>
      </c>
      <c r="K244" s="39">
        <f t="shared" si="26"/>
        <v>177</v>
      </c>
      <c r="L244" s="58"/>
      <c r="M244" s="58"/>
      <c r="N244" s="39">
        <f t="shared" si="21"/>
        <v>177</v>
      </c>
      <c r="O244" s="39">
        <f t="shared" si="22"/>
        <v>177</v>
      </c>
      <c r="P244" s="23"/>
      <c r="Q244" s="23"/>
      <c r="R244" s="24">
        <f t="shared" si="23"/>
        <v>177</v>
      </c>
      <c r="S244" s="24">
        <f t="shared" si="23"/>
        <v>177</v>
      </c>
      <c r="T244" s="23"/>
      <c r="U244" s="23"/>
      <c r="V244" s="24">
        <f t="shared" si="24"/>
        <v>177</v>
      </c>
      <c r="W244" s="24">
        <f t="shared" si="24"/>
        <v>177</v>
      </c>
    </row>
    <row r="245" spans="1:23" ht="24" x14ac:dyDescent="0.25">
      <c r="A245" s="59" t="s">
        <v>91</v>
      </c>
      <c r="B245" s="60">
        <v>6</v>
      </c>
      <c r="C245" s="61">
        <v>0</v>
      </c>
      <c r="D245" s="62">
        <v>8043</v>
      </c>
      <c r="E245" s="61"/>
      <c r="F245" s="37">
        <v>402</v>
      </c>
      <c r="G245" s="37">
        <v>402</v>
      </c>
      <c r="H245" s="36"/>
      <c r="I245" s="36"/>
      <c r="J245" s="39">
        <f t="shared" si="25"/>
        <v>402</v>
      </c>
      <c r="K245" s="39">
        <f t="shared" si="26"/>
        <v>402</v>
      </c>
      <c r="L245" s="58"/>
      <c r="M245" s="58"/>
      <c r="N245" s="39">
        <f t="shared" si="21"/>
        <v>402</v>
      </c>
      <c r="O245" s="39">
        <f t="shared" si="22"/>
        <v>402</v>
      </c>
      <c r="P245" s="23"/>
      <c r="Q245" s="23"/>
      <c r="R245" s="24">
        <f t="shared" si="23"/>
        <v>402</v>
      </c>
      <c r="S245" s="24">
        <f t="shared" si="23"/>
        <v>402</v>
      </c>
      <c r="T245" s="23"/>
      <c r="U245" s="23"/>
      <c r="V245" s="24">
        <f t="shared" si="24"/>
        <v>402</v>
      </c>
      <c r="W245" s="24">
        <f t="shared" si="24"/>
        <v>402</v>
      </c>
    </row>
    <row r="246" spans="1:23" ht="24" x14ac:dyDescent="0.25">
      <c r="A246" s="59" t="s">
        <v>15</v>
      </c>
      <c r="B246" s="60">
        <v>6</v>
      </c>
      <c r="C246" s="61">
        <v>0</v>
      </c>
      <c r="D246" s="62">
        <v>8043</v>
      </c>
      <c r="E246" s="61">
        <v>200</v>
      </c>
      <c r="F246" s="37">
        <v>402</v>
      </c>
      <c r="G246" s="37">
        <v>402</v>
      </c>
      <c r="H246" s="36"/>
      <c r="I246" s="36"/>
      <c r="J246" s="39">
        <f t="shared" si="25"/>
        <v>402</v>
      </c>
      <c r="K246" s="39">
        <f t="shared" si="26"/>
        <v>402</v>
      </c>
      <c r="L246" s="58"/>
      <c r="M246" s="58"/>
      <c r="N246" s="39">
        <f t="shared" si="21"/>
        <v>402</v>
      </c>
      <c r="O246" s="39">
        <f t="shared" si="22"/>
        <v>402</v>
      </c>
      <c r="P246" s="23"/>
      <c r="Q246" s="23"/>
      <c r="R246" s="24">
        <f t="shared" si="23"/>
        <v>402</v>
      </c>
      <c r="S246" s="24">
        <f t="shared" si="23"/>
        <v>402</v>
      </c>
      <c r="T246" s="23"/>
      <c r="U246" s="23"/>
      <c r="V246" s="24">
        <f t="shared" si="24"/>
        <v>402</v>
      </c>
      <c r="W246" s="24">
        <f t="shared" si="24"/>
        <v>402</v>
      </c>
    </row>
    <row r="247" spans="1:23" ht="36" x14ac:dyDescent="0.25">
      <c r="A247" s="59" t="s">
        <v>16</v>
      </c>
      <c r="B247" s="60">
        <v>6</v>
      </c>
      <c r="C247" s="61">
        <v>0</v>
      </c>
      <c r="D247" s="62">
        <v>8043</v>
      </c>
      <c r="E247" s="61">
        <v>240</v>
      </c>
      <c r="F247" s="37">
        <v>402</v>
      </c>
      <c r="G247" s="37">
        <v>402</v>
      </c>
      <c r="H247" s="36"/>
      <c r="I247" s="36"/>
      <c r="J247" s="39">
        <f t="shared" si="25"/>
        <v>402</v>
      </c>
      <c r="K247" s="39">
        <f t="shared" si="26"/>
        <v>402</v>
      </c>
      <c r="L247" s="58"/>
      <c r="M247" s="58"/>
      <c r="N247" s="39">
        <f t="shared" si="21"/>
        <v>402</v>
      </c>
      <c r="O247" s="39">
        <f t="shared" si="22"/>
        <v>402</v>
      </c>
      <c r="P247" s="23"/>
      <c r="Q247" s="23"/>
      <c r="R247" s="24">
        <f t="shared" si="23"/>
        <v>402</v>
      </c>
      <c r="S247" s="24">
        <f t="shared" si="23"/>
        <v>402</v>
      </c>
      <c r="T247" s="23"/>
      <c r="U247" s="23"/>
      <c r="V247" s="24">
        <f t="shared" si="24"/>
        <v>402</v>
      </c>
      <c r="W247" s="24">
        <f t="shared" si="24"/>
        <v>402</v>
      </c>
    </row>
    <row r="248" spans="1:23" x14ac:dyDescent="0.25">
      <c r="A248" s="59" t="s">
        <v>71</v>
      </c>
      <c r="B248" s="60">
        <v>6</v>
      </c>
      <c r="C248" s="61">
        <v>0</v>
      </c>
      <c r="D248" s="62">
        <v>8044</v>
      </c>
      <c r="E248" s="61"/>
      <c r="F248" s="37">
        <v>80</v>
      </c>
      <c r="G248" s="37">
        <v>80</v>
      </c>
      <c r="H248" s="36"/>
      <c r="I248" s="36"/>
      <c r="J248" s="39">
        <f t="shared" si="25"/>
        <v>80</v>
      </c>
      <c r="K248" s="39">
        <f t="shared" si="26"/>
        <v>80</v>
      </c>
      <c r="L248" s="58"/>
      <c r="M248" s="58"/>
      <c r="N248" s="39">
        <f t="shared" si="21"/>
        <v>80</v>
      </c>
      <c r="O248" s="39">
        <f t="shared" si="22"/>
        <v>80</v>
      </c>
      <c r="P248" s="23"/>
      <c r="Q248" s="23"/>
      <c r="R248" s="24">
        <f t="shared" si="23"/>
        <v>80</v>
      </c>
      <c r="S248" s="24">
        <f t="shared" si="23"/>
        <v>80</v>
      </c>
      <c r="T248" s="23"/>
      <c r="U248" s="23"/>
      <c r="V248" s="24">
        <f t="shared" si="24"/>
        <v>80</v>
      </c>
      <c r="W248" s="24">
        <f t="shared" si="24"/>
        <v>80</v>
      </c>
    </row>
    <row r="249" spans="1:23" ht="24" x14ac:dyDescent="0.25">
      <c r="A249" s="59" t="s">
        <v>15</v>
      </c>
      <c r="B249" s="60">
        <v>6</v>
      </c>
      <c r="C249" s="61">
        <v>0</v>
      </c>
      <c r="D249" s="62">
        <v>8044</v>
      </c>
      <c r="E249" s="61">
        <v>200</v>
      </c>
      <c r="F249" s="37">
        <v>80</v>
      </c>
      <c r="G249" s="37">
        <v>80</v>
      </c>
      <c r="H249" s="36"/>
      <c r="I249" s="36"/>
      <c r="J249" s="39">
        <f t="shared" si="25"/>
        <v>80</v>
      </c>
      <c r="K249" s="39">
        <f t="shared" si="26"/>
        <v>80</v>
      </c>
      <c r="L249" s="58"/>
      <c r="M249" s="58"/>
      <c r="N249" s="39">
        <f t="shared" si="21"/>
        <v>80</v>
      </c>
      <c r="O249" s="39">
        <f t="shared" si="22"/>
        <v>80</v>
      </c>
      <c r="P249" s="23"/>
      <c r="Q249" s="23"/>
      <c r="R249" s="24">
        <f t="shared" si="23"/>
        <v>80</v>
      </c>
      <c r="S249" s="24">
        <f t="shared" si="23"/>
        <v>80</v>
      </c>
      <c r="T249" s="23"/>
      <c r="U249" s="23"/>
      <c r="V249" s="24">
        <f t="shared" si="24"/>
        <v>80</v>
      </c>
      <c r="W249" s="24">
        <f t="shared" si="24"/>
        <v>80</v>
      </c>
    </row>
    <row r="250" spans="1:23" ht="36" x14ac:dyDescent="0.25">
      <c r="A250" s="59" t="s">
        <v>16</v>
      </c>
      <c r="B250" s="60">
        <v>6</v>
      </c>
      <c r="C250" s="61">
        <v>0</v>
      </c>
      <c r="D250" s="62">
        <v>8044</v>
      </c>
      <c r="E250" s="61">
        <v>240</v>
      </c>
      <c r="F250" s="37">
        <v>80</v>
      </c>
      <c r="G250" s="37">
        <v>80</v>
      </c>
      <c r="H250" s="36"/>
      <c r="I250" s="36"/>
      <c r="J250" s="39">
        <f t="shared" si="25"/>
        <v>80</v>
      </c>
      <c r="K250" s="39">
        <f t="shared" si="26"/>
        <v>80</v>
      </c>
      <c r="L250" s="58"/>
      <c r="M250" s="58"/>
      <c r="N250" s="39">
        <f t="shared" si="21"/>
        <v>80</v>
      </c>
      <c r="O250" s="39">
        <f t="shared" si="22"/>
        <v>80</v>
      </c>
      <c r="P250" s="23"/>
      <c r="Q250" s="23"/>
      <c r="R250" s="24">
        <f t="shared" si="23"/>
        <v>80</v>
      </c>
      <c r="S250" s="24">
        <f t="shared" si="23"/>
        <v>80</v>
      </c>
      <c r="T250" s="23"/>
      <c r="U250" s="23"/>
      <c r="V250" s="24">
        <f t="shared" si="24"/>
        <v>80</v>
      </c>
      <c r="W250" s="24">
        <f t="shared" si="24"/>
        <v>80</v>
      </c>
    </row>
    <row r="251" spans="1:23" ht="24" x14ac:dyDescent="0.25">
      <c r="A251" s="59" t="s">
        <v>72</v>
      </c>
      <c r="B251" s="60">
        <v>6</v>
      </c>
      <c r="C251" s="61">
        <v>0</v>
      </c>
      <c r="D251" s="62">
        <v>8049</v>
      </c>
      <c r="E251" s="61"/>
      <c r="F251" s="37">
        <v>80</v>
      </c>
      <c r="G251" s="37">
        <v>80</v>
      </c>
      <c r="H251" s="36"/>
      <c r="I251" s="36"/>
      <c r="J251" s="39">
        <f t="shared" si="25"/>
        <v>80</v>
      </c>
      <c r="K251" s="39">
        <f t="shared" si="26"/>
        <v>80</v>
      </c>
      <c r="L251" s="58"/>
      <c r="M251" s="58"/>
      <c r="N251" s="39">
        <f t="shared" si="21"/>
        <v>80</v>
      </c>
      <c r="O251" s="39">
        <f t="shared" si="22"/>
        <v>80</v>
      </c>
      <c r="P251" s="23"/>
      <c r="Q251" s="23"/>
      <c r="R251" s="24">
        <f t="shared" si="23"/>
        <v>80</v>
      </c>
      <c r="S251" s="24">
        <f t="shared" si="23"/>
        <v>80</v>
      </c>
      <c r="T251" s="23"/>
      <c r="U251" s="23"/>
      <c r="V251" s="24">
        <f t="shared" si="24"/>
        <v>80</v>
      </c>
      <c r="W251" s="24">
        <f t="shared" si="24"/>
        <v>80</v>
      </c>
    </row>
    <row r="252" spans="1:23" ht="24" x14ac:dyDescent="0.25">
      <c r="A252" s="59" t="s">
        <v>15</v>
      </c>
      <c r="B252" s="60">
        <v>6</v>
      </c>
      <c r="C252" s="61">
        <v>0</v>
      </c>
      <c r="D252" s="62">
        <v>8049</v>
      </c>
      <c r="E252" s="61">
        <v>200</v>
      </c>
      <c r="F252" s="37">
        <v>80</v>
      </c>
      <c r="G252" s="37">
        <v>80</v>
      </c>
      <c r="H252" s="36"/>
      <c r="I252" s="36"/>
      <c r="J252" s="39">
        <f t="shared" si="25"/>
        <v>80</v>
      </c>
      <c r="K252" s="39">
        <f t="shared" si="26"/>
        <v>80</v>
      </c>
      <c r="L252" s="58"/>
      <c r="M252" s="58"/>
      <c r="N252" s="39">
        <f t="shared" si="21"/>
        <v>80</v>
      </c>
      <c r="O252" s="39">
        <f t="shared" si="22"/>
        <v>80</v>
      </c>
      <c r="P252" s="23"/>
      <c r="Q252" s="23"/>
      <c r="R252" s="24">
        <f t="shared" si="23"/>
        <v>80</v>
      </c>
      <c r="S252" s="24">
        <f t="shared" si="23"/>
        <v>80</v>
      </c>
      <c r="T252" s="23"/>
      <c r="U252" s="23"/>
      <c r="V252" s="24">
        <f t="shared" si="24"/>
        <v>80</v>
      </c>
      <c r="W252" s="24">
        <f t="shared" si="24"/>
        <v>80</v>
      </c>
    </row>
    <row r="253" spans="1:23" ht="36" x14ac:dyDescent="0.25">
      <c r="A253" s="59" t="s">
        <v>16</v>
      </c>
      <c r="B253" s="60">
        <v>6</v>
      </c>
      <c r="C253" s="61">
        <v>0</v>
      </c>
      <c r="D253" s="62">
        <v>8049</v>
      </c>
      <c r="E253" s="61">
        <v>240</v>
      </c>
      <c r="F253" s="37">
        <v>80</v>
      </c>
      <c r="G253" s="37">
        <v>80</v>
      </c>
      <c r="H253" s="36"/>
      <c r="I253" s="36"/>
      <c r="J253" s="39">
        <f t="shared" si="25"/>
        <v>80</v>
      </c>
      <c r="K253" s="39">
        <f t="shared" si="26"/>
        <v>80</v>
      </c>
      <c r="L253" s="58"/>
      <c r="M253" s="58"/>
      <c r="N253" s="39">
        <f t="shared" si="21"/>
        <v>80</v>
      </c>
      <c r="O253" s="39">
        <f t="shared" si="22"/>
        <v>80</v>
      </c>
      <c r="P253" s="23"/>
      <c r="Q253" s="23"/>
      <c r="R253" s="24">
        <f t="shared" si="23"/>
        <v>80</v>
      </c>
      <c r="S253" s="24">
        <f t="shared" si="23"/>
        <v>80</v>
      </c>
      <c r="T253" s="23"/>
      <c r="U253" s="23"/>
      <c r="V253" s="24">
        <f t="shared" si="24"/>
        <v>80</v>
      </c>
      <c r="W253" s="24">
        <f t="shared" si="24"/>
        <v>80</v>
      </c>
    </row>
    <row r="254" spans="1:23" x14ac:dyDescent="0.25">
      <c r="A254" s="59" t="s">
        <v>85</v>
      </c>
      <c r="B254" s="60">
        <v>6</v>
      </c>
      <c r="C254" s="61">
        <v>0</v>
      </c>
      <c r="D254" s="62">
        <v>8054</v>
      </c>
      <c r="E254" s="61"/>
      <c r="F254" s="37">
        <v>79</v>
      </c>
      <c r="G254" s="37">
        <v>79</v>
      </c>
      <c r="H254" s="36"/>
      <c r="I254" s="36"/>
      <c r="J254" s="39">
        <f t="shared" si="25"/>
        <v>79</v>
      </c>
      <c r="K254" s="39">
        <f t="shared" si="26"/>
        <v>79</v>
      </c>
      <c r="L254" s="58"/>
      <c r="M254" s="58"/>
      <c r="N254" s="39">
        <f t="shared" si="21"/>
        <v>79</v>
      </c>
      <c r="O254" s="39">
        <f t="shared" si="22"/>
        <v>79</v>
      </c>
      <c r="P254" s="23"/>
      <c r="Q254" s="23"/>
      <c r="R254" s="24">
        <f t="shared" si="23"/>
        <v>79</v>
      </c>
      <c r="S254" s="24">
        <f t="shared" si="23"/>
        <v>79</v>
      </c>
      <c r="T254" s="23"/>
      <c r="U254" s="23"/>
      <c r="V254" s="24">
        <f t="shared" si="24"/>
        <v>79</v>
      </c>
      <c r="W254" s="24">
        <f t="shared" si="24"/>
        <v>79</v>
      </c>
    </row>
    <row r="255" spans="1:23" ht="24" x14ac:dyDescent="0.25">
      <c r="A255" s="59" t="s">
        <v>15</v>
      </c>
      <c r="B255" s="60">
        <v>6</v>
      </c>
      <c r="C255" s="61">
        <v>0</v>
      </c>
      <c r="D255" s="62">
        <v>8054</v>
      </c>
      <c r="E255" s="61">
        <v>200</v>
      </c>
      <c r="F255" s="37">
        <v>79</v>
      </c>
      <c r="G255" s="37">
        <v>79</v>
      </c>
      <c r="H255" s="36"/>
      <c r="I255" s="36"/>
      <c r="J255" s="39">
        <f t="shared" si="25"/>
        <v>79</v>
      </c>
      <c r="K255" s="39">
        <f t="shared" si="26"/>
        <v>79</v>
      </c>
      <c r="L255" s="58"/>
      <c r="M255" s="58"/>
      <c r="N255" s="39">
        <f t="shared" si="21"/>
        <v>79</v>
      </c>
      <c r="O255" s="39">
        <f t="shared" si="22"/>
        <v>79</v>
      </c>
      <c r="P255" s="23"/>
      <c r="Q255" s="23"/>
      <c r="R255" s="24">
        <f t="shared" si="23"/>
        <v>79</v>
      </c>
      <c r="S255" s="24">
        <f t="shared" si="23"/>
        <v>79</v>
      </c>
      <c r="T255" s="23"/>
      <c r="U255" s="23"/>
      <c r="V255" s="24">
        <f t="shared" si="24"/>
        <v>79</v>
      </c>
      <c r="W255" s="24">
        <f t="shared" si="24"/>
        <v>79</v>
      </c>
    </row>
    <row r="256" spans="1:23" ht="36" x14ac:dyDescent="0.25">
      <c r="A256" s="59" t="s">
        <v>16</v>
      </c>
      <c r="B256" s="60">
        <v>6</v>
      </c>
      <c r="C256" s="61">
        <v>0</v>
      </c>
      <c r="D256" s="62">
        <v>8054</v>
      </c>
      <c r="E256" s="61">
        <v>240</v>
      </c>
      <c r="F256" s="37">
        <v>79</v>
      </c>
      <c r="G256" s="37">
        <v>79</v>
      </c>
      <c r="H256" s="36"/>
      <c r="I256" s="36"/>
      <c r="J256" s="39">
        <f t="shared" si="25"/>
        <v>79</v>
      </c>
      <c r="K256" s="39">
        <f t="shared" si="26"/>
        <v>79</v>
      </c>
      <c r="L256" s="58"/>
      <c r="M256" s="58"/>
      <c r="N256" s="39">
        <f t="shared" si="21"/>
        <v>79</v>
      </c>
      <c r="O256" s="39">
        <f t="shared" si="22"/>
        <v>79</v>
      </c>
      <c r="P256" s="23"/>
      <c r="Q256" s="23"/>
      <c r="R256" s="24">
        <f t="shared" si="23"/>
        <v>79</v>
      </c>
      <c r="S256" s="24">
        <f t="shared" si="23"/>
        <v>79</v>
      </c>
      <c r="T256" s="23"/>
      <c r="U256" s="23"/>
      <c r="V256" s="24">
        <f t="shared" si="24"/>
        <v>79</v>
      </c>
      <c r="W256" s="24">
        <f t="shared" si="24"/>
        <v>79</v>
      </c>
    </row>
    <row r="257" spans="1:23" ht="36" x14ac:dyDescent="0.25">
      <c r="A257" s="59" t="s">
        <v>64</v>
      </c>
      <c r="B257" s="60">
        <v>6</v>
      </c>
      <c r="C257" s="61">
        <v>0</v>
      </c>
      <c r="D257" s="62">
        <v>8070</v>
      </c>
      <c r="E257" s="61"/>
      <c r="F257" s="37">
        <v>100</v>
      </c>
      <c r="G257" s="37">
        <v>100</v>
      </c>
      <c r="H257" s="36"/>
      <c r="I257" s="36"/>
      <c r="J257" s="39">
        <f t="shared" si="25"/>
        <v>100</v>
      </c>
      <c r="K257" s="39">
        <f t="shared" si="26"/>
        <v>100</v>
      </c>
      <c r="L257" s="58"/>
      <c r="M257" s="58"/>
      <c r="N257" s="39">
        <f t="shared" si="21"/>
        <v>100</v>
      </c>
      <c r="O257" s="39">
        <f t="shared" si="22"/>
        <v>100</v>
      </c>
      <c r="P257" s="23"/>
      <c r="Q257" s="23"/>
      <c r="R257" s="24">
        <f t="shared" si="23"/>
        <v>100</v>
      </c>
      <c r="S257" s="24">
        <f t="shared" si="23"/>
        <v>100</v>
      </c>
      <c r="T257" s="23"/>
      <c r="U257" s="23"/>
      <c r="V257" s="24">
        <f t="shared" si="24"/>
        <v>100</v>
      </c>
      <c r="W257" s="24">
        <f t="shared" si="24"/>
        <v>100</v>
      </c>
    </row>
    <row r="258" spans="1:23" ht="36" x14ac:dyDescent="0.25">
      <c r="A258" s="59" t="s">
        <v>32</v>
      </c>
      <c r="B258" s="60">
        <v>6</v>
      </c>
      <c r="C258" s="61">
        <v>0</v>
      </c>
      <c r="D258" s="62">
        <v>8070</v>
      </c>
      <c r="E258" s="61">
        <v>600</v>
      </c>
      <c r="F258" s="37">
        <v>100</v>
      </c>
      <c r="G258" s="37">
        <v>100</v>
      </c>
      <c r="H258" s="36"/>
      <c r="I258" s="36"/>
      <c r="J258" s="39">
        <f t="shared" si="25"/>
        <v>100</v>
      </c>
      <c r="K258" s="39">
        <f t="shared" si="26"/>
        <v>100</v>
      </c>
      <c r="L258" s="58"/>
      <c r="M258" s="58"/>
      <c r="N258" s="39">
        <f t="shared" si="21"/>
        <v>100</v>
      </c>
      <c r="O258" s="39">
        <f t="shared" si="22"/>
        <v>100</v>
      </c>
      <c r="P258" s="23"/>
      <c r="Q258" s="23"/>
      <c r="R258" s="24">
        <f t="shared" si="23"/>
        <v>100</v>
      </c>
      <c r="S258" s="24">
        <f t="shared" si="23"/>
        <v>100</v>
      </c>
      <c r="T258" s="23"/>
      <c r="U258" s="23"/>
      <c r="V258" s="24">
        <f t="shared" si="24"/>
        <v>100</v>
      </c>
      <c r="W258" s="24">
        <f t="shared" si="24"/>
        <v>100</v>
      </c>
    </row>
    <row r="259" spans="1:23" ht="36" x14ac:dyDescent="0.25">
      <c r="A259" s="59" t="s">
        <v>65</v>
      </c>
      <c r="B259" s="60">
        <v>6</v>
      </c>
      <c r="C259" s="61">
        <v>0</v>
      </c>
      <c r="D259" s="62">
        <v>8070</v>
      </c>
      <c r="E259" s="61">
        <v>630</v>
      </c>
      <c r="F259" s="37">
        <v>100</v>
      </c>
      <c r="G259" s="37">
        <v>100</v>
      </c>
      <c r="H259" s="36"/>
      <c r="I259" s="36"/>
      <c r="J259" s="39">
        <f t="shared" si="25"/>
        <v>100</v>
      </c>
      <c r="K259" s="39">
        <f t="shared" si="26"/>
        <v>100</v>
      </c>
      <c r="L259" s="58"/>
      <c r="M259" s="58"/>
      <c r="N259" s="39">
        <f t="shared" si="21"/>
        <v>100</v>
      </c>
      <c r="O259" s="39">
        <f t="shared" si="22"/>
        <v>100</v>
      </c>
      <c r="P259" s="23"/>
      <c r="Q259" s="23"/>
      <c r="R259" s="24">
        <f t="shared" si="23"/>
        <v>100</v>
      </c>
      <c r="S259" s="24">
        <f t="shared" si="23"/>
        <v>100</v>
      </c>
      <c r="T259" s="23"/>
      <c r="U259" s="23"/>
      <c r="V259" s="24">
        <f t="shared" si="24"/>
        <v>100</v>
      </c>
      <c r="W259" s="24">
        <f t="shared" si="24"/>
        <v>100</v>
      </c>
    </row>
    <row r="260" spans="1:23" ht="24" x14ac:dyDescent="0.25">
      <c r="A260" s="59" t="s">
        <v>70</v>
      </c>
      <c r="B260" s="60">
        <v>6</v>
      </c>
      <c r="C260" s="61">
        <v>0</v>
      </c>
      <c r="D260" s="62">
        <v>8153</v>
      </c>
      <c r="E260" s="61"/>
      <c r="F260" s="37">
        <v>30</v>
      </c>
      <c r="G260" s="37">
        <v>30</v>
      </c>
      <c r="H260" s="36"/>
      <c r="I260" s="36"/>
      <c r="J260" s="39">
        <f t="shared" si="25"/>
        <v>30</v>
      </c>
      <c r="K260" s="39">
        <f t="shared" si="26"/>
        <v>30</v>
      </c>
      <c r="L260" s="58"/>
      <c r="M260" s="58"/>
      <c r="N260" s="39">
        <f t="shared" si="21"/>
        <v>30</v>
      </c>
      <c r="O260" s="39">
        <f t="shared" si="22"/>
        <v>30</v>
      </c>
      <c r="P260" s="23"/>
      <c r="Q260" s="23"/>
      <c r="R260" s="24">
        <f t="shared" si="23"/>
        <v>30</v>
      </c>
      <c r="S260" s="24">
        <f t="shared" si="23"/>
        <v>30</v>
      </c>
      <c r="T260" s="23"/>
      <c r="U260" s="23"/>
      <c r="V260" s="24">
        <f t="shared" si="24"/>
        <v>30</v>
      </c>
      <c r="W260" s="24">
        <f t="shared" si="24"/>
        <v>30</v>
      </c>
    </row>
    <row r="261" spans="1:23" ht="24" x14ac:dyDescent="0.25">
      <c r="A261" s="59" t="s">
        <v>15</v>
      </c>
      <c r="B261" s="60">
        <v>6</v>
      </c>
      <c r="C261" s="61">
        <v>0</v>
      </c>
      <c r="D261" s="62">
        <v>8153</v>
      </c>
      <c r="E261" s="61">
        <v>200</v>
      </c>
      <c r="F261" s="37">
        <v>30</v>
      </c>
      <c r="G261" s="37">
        <v>30</v>
      </c>
      <c r="H261" s="36"/>
      <c r="I261" s="36"/>
      <c r="J261" s="39">
        <f t="shared" si="25"/>
        <v>30</v>
      </c>
      <c r="K261" s="39">
        <f t="shared" si="26"/>
        <v>30</v>
      </c>
      <c r="L261" s="58"/>
      <c r="M261" s="58"/>
      <c r="N261" s="39">
        <f t="shared" si="21"/>
        <v>30</v>
      </c>
      <c r="O261" s="39">
        <f t="shared" si="22"/>
        <v>30</v>
      </c>
      <c r="P261" s="23"/>
      <c r="Q261" s="23"/>
      <c r="R261" s="24">
        <f t="shared" si="23"/>
        <v>30</v>
      </c>
      <c r="S261" s="24">
        <f t="shared" si="23"/>
        <v>30</v>
      </c>
      <c r="T261" s="23"/>
      <c r="U261" s="23"/>
      <c r="V261" s="24">
        <f t="shared" si="24"/>
        <v>30</v>
      </c>
      <c r="W261" s="24">
        <f t="shared" si="24"/>
        <v>30</v>
      </c>
    </row>
    <row r="262" spans="1:23" ht="36" x14ac:dyDescent="0.25">
      <c r="A262" s="59" t="s">
        <v>16</v>
      </c>
      <c r="B262" s="60">
        <v>6</v>
      </c>
      <c r="C262" s="61">
        <v>0</v>
      </c>
      <c r="D262" s="62">
        <v>8153</v>
      </c>
      <c r="E262" s="61">
        <v>240</v>
      </c>
      <c r="F262" s="37">
        <v>30</v>
      </c>
      <c r="G262" s="37">
        <v>30</v>
      </c>
      <c r="H262" s="36"/>
      <c r="I262" s="36"/>
      <c r="J262" s="39">
        <f t="shared" si="25"/>
        <v>30</v>
      </c>
      <c r="K262" s="39">
        <f t="shared" si="26"/>
        <v>30</v>
      </c>
      <c r="L262" s="58"/>
      <c r="M262" s="58"/>
      <c r="N262" s="39">
        <f t="shared" si="21"/>
        <v>30</v>
      </c>
      <c r="O262" s="39">
        <f t="shared" si="22"/>
        <v>30</v>
      </c>
      <c r="P262" s="23"/>
      <c r="Q262" s="23"/>
      <c r="R262" s="24">
        <f t="shared" si="23"/>
        <v>30</v>
      </c>
      <c r="S262" s="24">
        <f t="shared" si="23"/>
        <v>30</v>
      </c>
      <c r="T262" s="23"/>
      <c r="U262" s="23"/>
      <c r="V262" s="24">
        <f t="shared" si="24"/>
        <v>30</v>
      </c>
      <c r="W262" s="24">
        <f t="shared" si="24"/>
        <v>30</v>
      </c>
    </row>
    <row r="263" spans="1:23" ht="72" x14ac:dyDescent="0.25">
      <c r="A263" s="59" t="s">
        <v>86</v>
      </c>
      <c r="B263" s="60">
        <v>6</v>
      </c>
      <c r="C263" s="61">
        <v>0</v>
      </c>
      <c r="D263" s="62">
        <v>8701</v>
      </c>
      <c r="E263" s="61"/>
      <c r="F263" s="37">
        <v>200</v>
      </c>
      <c r="G263" s="37">
        <v>200</v>
      </c>
      <c r="H263" s="36"/>
      <c r="I263" s="36"/>
      <c r="J263" s="39">
        <f t="shared" si="25"/>
        <v>200</v>
      </c>
      <c r="K263" s="39">
        <f t="shared" si="26"/>
        <v>200</v>
      </c>
      <c r="L263" s="58"/>
      <c r="M263" s="58"/>
      <c r="N263" s="39">
        <f t="shared" si="21"/>
        <v>200</v>
      </c>
      <c r="O263" s="39">
        <f t="shared" si="22"/>
        <v>200</v>
      </c>
      <c r="P263" s="23"/>
      <c r="Q263" s="23"/>
      <c r="R263" s="24">
        <f t="shared" si="23"/>
        <v>200</v>
      </c>
      <c r="S263" s="24">
        <f t="shared" si="23"/>
        <v>200</v>
      </c>
      <c r="T263" s="23"/>
      <c r="U263" s="23"/>
      <c r="V263" s="24">
        <f t="shared" si="24"/>
        <v>200</v>
      </c>
      <c r="W263" s="24">
        <f t="shared" si="24"/>
        <v>200</v>
      </c>
    </row>
    <row r="264" spans="1:23" ht="24" x14ac:dyDescent="0.25">
      <c r="A264" s="59" t="s">
        <v>57</v>
      </c>
      <c r="B264" s="60">
        <v>6</v>
      </c>
      <c r="C264" s="61">
        <v>0</v>
      </c>
      <c r="D264" s="62">
        <v>8701</v>
      </c>
      <c r="E264" s="61">
        <v>300</v>
      </c>
      <c r="F264" s="37">
        <v>200</v>
      </c>
      <c r="G264" s="37">
        <v>200</v>
      </c>
      <c r="H264" s="36"/>
      <c r="I264" s="36"/>
      <c r="J264" s="39">
        <f t="shared" si="25"/>
        <v>200</v>
      </c>
      <c r="K264" s="39">
        <f t="shared" si="26"/>
        <v>200</v>
      </c>
      <c r="L264" s="58"/>
      <c r="M264" s="58"/>
      <c r="N264" s="39">
        <f t="shared" si="21"/>
        <v>200</v>
      </c>
      <c r="O264" s="39">
        <f t="shared" si="22"/>
        <v>200</v>
      </c>
      <c r="P264" s="23"/>
      <c r="Q264" s="23"/>
      <c r="R264" s="24">
        <f t="shared" si="23"/>
        <v>200</v>
      </c>
      <c r="S264" s="24">
        <f t="shared" si="23"/>
        <v>200</v>
      </c>
      <c r="T264" s="23"/>
      <c r="U264" s="23"/>
      <c r="V264" s="24">
        <f t="shared" si="24"/>
        <v>200</v>
      </c>
      <c r="W264" s="24">
        <f t="shared" si="24"/>
        <v>200</v>
      </c>
    </row>
    <row r="265" spans="1:23" ht="24" x14ac:dyDescent="0.25">
      <c r="A265" s="59" t="s">
        <v>87</v>
      </c>
      <c r="B265" s="60">
        <v>6</v>
      </c>
      <c r="C265" s="61">
        <v>0</v>
      </c>
      <c r="D265" s="62">
        <v>8701</v>
      </c>
      <c r="E265" s="61">
        <v>310</v>
      </c>
      <c r="F265" s="37">
        <v>200</v>
      </c>
      <c r="G265" s="37">
        <v>200</v>
      </c>
      <c r="H265" s="36"/>
      <c r="I265" s="36"/>
      <c r="J265" s="39">
        <f t="shared" si="25"/>
        <v>200</v>
      </c>
      <c r="K265" s="39">
        <f t="shared" si="26"/>
        <v>200</v>
      </c>
      <c r="L265" s="58"/>
      <c r="M265" s="58"/>
      <c r="N265" s="39">
        <f t="shared" si="21"/>
        <v>200</v>
      </c>
      <c r="O265" s="39">
        <f t="shared" si="22"/>
        <v>200</v>
      </c>
      <c r="P265" s="23"/>
      <c r="Q265" s="23"/>
      <c r="R265" s="24">
        <f t="shared" si="23"/>
        <v>200</v>
      </c>
      <c r="S265" s="24">
        <f t="shared" si="23"/>
        <v>200</v>
      </c>
      <c r="T265" s="23"/>
      <c r="U265" s="23"/>
      <c r="V265" s="24">
        <f t="shared" si="24"/>
        <v>200</v>
      </c>
      <c r="W265" s="24">
        <f t="shared" si="24"/>
        <v>200</v>
      </c>
    </row>
    <row r="266" spans="1:23" ht="84" x14ac:dyDescent="0.25">
      <c r="A266" s="59" t="s">
        <v>88</v>
      </c>
      <c r="B266" s="60">
        <v>6</v>
      </c>
      <c r="C266" s="61">
        <v>0</v>
      </c>
      <c r="D266" s="62">
        <v>8702</v>
      </c>
      <c r="E266" s="61"/>
      <c r="F266" s="61">
        <v>75.599999999999994</v>
      </c>
      <c r="G266" s="61">
        <v>75.599999999999994</v>
      </c>
      <c r="H266" s="36"/>
      <c r="I266" s="36"/>
      <c r="J266" s="39">
        <f t="shared" si="25"/>
        <v>75.599999999999994</v>
      </c>
      <c r="K266" s="39">
        <f t="shared" si="26"/>
        <v>75.599999999999994</v>
      </c>
      <c r="L266" s="58"/>
      <c r="M266" s="58"/>
      <c r="N266" s="39">
        <f t="shared" si="21"/>
        <v>75.599999999999994</v>
      </c>
      <c r="O266" s="39">
        <f t="shared" si="22"/>
        <v>75.599999999999994</v>
      </c>
      <c r="P266" s="23"/>
      <c r="Q266" s="23"/>
      <c r="R266" s="24">
        <f t="shared" si="23"/>
        <v>75.599999999999994</v>
      </c>
      <c r="S266" s="24">
        <f t="shared" si="23"/>
        <v>75.599999999999994</v>
      </c>
      <c r="T266" s="23"/>
      <c r="U266" s="23"/>
      <c r="V266" s="24">
        <f t="shared" si="24"/>
        <v>75.599999999999994</v>
      </c>
      <c r="W266" s="24">
        <f t="shared" si="24"/>
        <v>75.599999999999994</v>
      </c>
    </row>
    <row r="267" spans="1:23" ht="24" x14ac:dyDescent="0.25">
      <c r="A267" s="59" t="s">
        <v>57</v>
      </c>
      <c r="B267" s="60">
        <v>6</v>
      </c>
      <c r="C267" s="61">
        <v>0</v>
      </c>
      <c r="D267" s="62">
        <v>8702</v>
      </c>
      <c r="E267" s="61">
        <v>300</v>
      </c>
      <c r="F267" s="61">
        <v>75.599999999999994</v>
      </c>
      <c r="G267" s="61">
        <v>75.599999999999994</v>
      </c>
      <c r="H267" s="36"/>
      <c r="I267" s="36"/>
      <c r="J267" s="39">
        <f t="shared" si="25"/>
        <v>75.599999999999994</v>
      </c>
      <c r="K267" s="39">
        <f t="shared" si="26"/>
        <v>75.599999999999994</v>
      </c>
      <c r="L267" s="58"/>
      <c r="M267" s="58"/>
      <c r="N267" s="39">
        <f t="shared" ref="N267:N330" si="27">J267+L267</f>
        <v>75.599999999999994</v>
      </c>
      <c r="O267" s="39">
        <f t="shared" ref="O267:O330" si="28">K267+M267</f>
        <v>75.599999999999994</v>
      </c>
      <c r="P267" s="23"/>
      <c r="Q267" s="23"/>
      <c r="R267" s="24">
        <f t="shared" ref="R267:S330" si="29">N267+P267</f>
        <v>75.599999999999994</v>
      </c>
      <c r="S267" s="24">
        <f t="shared" si="29"/>
        <v>75.599999999999994</v>
      </c>
      <c r="T267" s="23"/>
      <c r="U267" s="23"/>
      <c r="V267" s="24">
        <f t="shared" ref="V267:W330" si="30">R267+T267</f>
        <v>75.599999999999994</v>
      </c>
      <c r="W267" s="24">
        <f t="shared" ref="W267:W299" si="31">S267+U267</f>
        <v>75.599999999999994</v>
      </c>
    </row>
    <row r="268" spans="1:23" ht="24" x14ac:dyDescent="0.25">
      <c r="A268" s="59" t="s">
        <v>87</v>
      </c>
      <c r="B268" s="60">
        <v>6</v>
      </c>
      <c r="C268" s="61">
        <v>0</v>
      </c>
      <c r="D268" s="62">
        <v>8702</v>
      </c>
      <c r="E268" s="61">
        <v>310</v>
      </c>
      <c r="F268" s="61">
        <v>75.599999999999994</v>
      </c>
      <c r="G268" s="61">
        <v>75.599999999999994</v>
      </c>
      <c r="H268" s="36"/>
      <c r="I268" s="36"/>
      <c r="J268" s="39">
        <f t="shared" si="25"/>
        <v>75.599999999999994</v>
      </c>
      <c r="K268" s="39">
        <f t="shared" si="26"/>
        <v>75.599999999999994</v>
      </c>
      <c r="L268" s="58"/>
      <c r="M268" s="58"/>
      <c r="N268" s="39">
        <f t="shared" si="27"/>
        <v>75.599999999999994</v>
      </c>
      <c r="O268" s="39">
        <f t="shared" si="28"/>
        <v>75.599999999999994</v>
      </c>
      <c r="P268" s="23"/>
      <c r="Q268" s="23"/>
      <c r="R268" s="24">
        <f t="shared" si="29"/>
        <v>75.599999999999994</v>
      </c>
      <c r="S268" s="24">
        <f t="shared" si="29"/>
        <v>75.599999999999994</v>
      </c>
      <c r="T268" s="23"/>
      <c r="U268" s="23"/>
      <c r="V268" s="24">
        <f t="shared" si="30"/>
        <v>75.599999999999994</v>
      </c>
      <c r="W268" s="24">
        <f t="shared" si="31"/>
        <v>75.599999999999994</v>
      </c>
    </row>
    <row r="269" spans="1:23" ht="48" x14ac:dyDescent="0.25">
      <c r="A269" s="59" t="s">
        <v>78</v>
      </c>
      <c r="B269" s="60">
        <v>6</v>
      </c>
      <c r="C269" s="61">
        <v>0</v>
      </c>
      <c r="D269" s="62">
        <v>8709</v>
      </c>
      <c r="E269" s="61"/>
      <c r="F269" s="37">
        <v>300</v>
      </c>
      <c r="G269" s="37">
        <v>300</v>
      </c>
      <c r="H269" s="36"/>
      <c r="I269" s="36"/>
      <c r="J269" s="39">
        <f t="shared" si="25"/>
        <v>300</v>
      </c>
      <c r="K269" s="39">
        <f t="shared" si="26"/>
        <v>300</v>
      </c>
      <c r="L269" s="58"/>
      <c r="M269" s="58"/>
      <c r="N269" s="39">
        <f t="shared" si="27"/>
        <v>300</v>
      </c>
      <c r="O269" s="39">
        <f t="shared" si="28"/>
        <v>300</v>
      </c>
      <c r="P269" s="23"/>
      <c r="Q269" s="23"/>
      <c r="R269" s="24">
        <f t="shared" si="29"/>
        <v>300</v>
      </c>
      <c r="S269" s="24">
        <f t="shared" si="29"/>
        <v>300</v>
      </c>
      <c r="T269" s="23"/>
      <c r="U269" s="23"/>
      <c r="V269" s="24">
        <f t="shared" si="30"/>
        <v>300</v>
      </c>
      <c r="W269" s="24">
        <f t="shared" si="31"/>
        <v>300</v>
      </c>
    </row>
    <row r="270" spans="1:23" ht="24" x14ac:dyDescent="0.25">
      <c r="A270" s="59" t="s">
        <v>57</v>
      </c>
      <c r="B270" s="60">
        <v>6</v>
      </c>
      <c r="C270" s="61">
        <v>0</v>
      </c>
      <c r="D270" s="62">
        <v>8709</v>
      </c>
      <c r="E270" s="61">
        <v>300</v>
      </c>
      <c r="F270" s="37">
        <v>300</v>
      </c>
      <c r="G270" s="37">
        <v>300</v>
      </c>
      <c r="H270" s="36"/>
      <c r="I270" s="36"/>
      <c r="J270" s="39">
        <f t="shared" si="25"/>
        <v>300</v>
      </c>
      <c r="K270" s="39">
        <f t="shared" si="26"/>
        <v>300</v>
      </c>
      <c r="L270" s="58"/>
      <c r="M270" s="58"/>
      <c r="N270" s="39">
        <f t="shared" si="27"/>
        <v>300</v>
      </c>
      <c r="O270" s="39">
        <f t="shared" si="28"/>
        <v>300</v>
      </c>
      <c r="P270" s="23"/>
      <c r="Q270" s="23"/>
      <c r="R270" s="24">
        <f t="shared" si="29"/>
        <v>300</v>
      </c>
      <c r="S270" s="24">
        <f t="shared" si="29"/>
        <v>300</v>
      </c>
      <c r="T270" s="23"/>
      <c r="U270" s="23"/>
      <c r="V270" s="24">
        <f t="shared" si="30"/>
        <v>300</v>
      </c>
      <c r="W270" s="24">
        <f t="shared" si="31"/>
        <v>300</v>
      </c>
    </row>
    <row r="271" spans="1:23" ht="24" x14ac:dyDescent="0.25">
      <c r="A271" s="59" t="s">
        <v>77</v>
      </c>
      <c r="B271" s="60">
        <v>6</v>
      </c>
      <c r="C271" s="61">
        <v>0</v>
      </c>
      <c r="D271" s="62">
        <v>8709</v>
      </c>
      <c r="E271" s="61">
        <v>320</v>
      </c>
      <c r="F271" s="37">
        <v>300</v>
      </c>
      <c r="G271" s="37">
        <v>300</v>
      </c>
      <c r="H271" s="36"/>
      <c r="I271" s="36"/>
      <c r="J271" s="39">
        <f t="shared" si="25"/>
        <v>300</v>
      </c>
      <c r="K271" s="39">
        <f t="shared" si="26"/>
        <v>300</v>
      </c>
      <c r="L271" s="58"/>
      <c r="M271" s="58"/>
      <c r="N271" s="39">
        <f t="shared" si="27"/>
        <v>300</v>
      </c>
      <c r="O271" s="39">
        <f t="shared" si="28"/>
        <v>300</v>
      </c>
      <c r="P271" s="23"/>
      <c r="Q271" s="23"/>
      <c r="R271" s="24">
        <f t="shared" si="29"/>
        <v>300</v>
      </c>
      <c r="S271" s="24">
        <f t="shared" si="29"/>
        <v>300</v>
      </c>
      <c r="T271" s="23"/>
      <c r="U271" s="23"/>
      <c r="V271" s="24">
        <f t="shared" si="30"/>
        <v>300</v>
      </c>
      <c r="W271" s="24">
        <f t="shared" si="31"/>
        <v>300</v>
      </c>
    </row>
    <row r="272" spans="1:23" ht="96" x14ac:dyDescent="0.25">
      <c r="A272" s="79" t="s">
        <v>210</v>
      </c>
      <c r="B272" s="80">
        <v>7</v>
      </c>
      <c r="C272" s="81">
        <v>0</v>
      </c>
      <c r="D272" s="82">
        <v>0</v>
      </c>
      <c r="E272" s="81"/>
      <c r="F272" s="83">
        <v>25552</v>
      </c>
      <c r="G272" s="83">
        <v>26091.9</v>
      </c>
      <c r="H272" s="70"/>
      <c r="I272" s="70"/>
      <c r="J272" s="73">
        <f t="shared" si="25"/>
        <v>25552</v>
      </c>
      <c r="K272" s="73">
        <f t="shared" si="26"/>
        <v>26091.9</v>
      </c>
      <c r="L272" s="84"/>
      <c r="M272" s="84"/>
      <c r="N272" s="73">
        <f t="shared" si="27"/>
        <v>25552</v>
      </c>
      <c r="O272" s="73">
        <f t="shared" si="28"/>
        <v>26091.9</v>
      </c>
      <c r="P272" s="23"/>
      <c r="Q272" s="23"/>
      <c r="R272" s="25">
        <f t="shared" si="29"/>
        <v>25552</v>
      </c>
      <c r="S272" s="25">
        <f t="shared" si="29"/>
        <v>26091.9</v>
      </c>
      <c r="T272" s="23"/>
      <c r="U272" s="23"/>
      <c r="V272" s="25">
        <f t="shared" si="30"/>
        <v>25552</v>
      </c>
      <c r="W272" s="25">
        <f t="shared" si="31"/>
        <v>26091.9</v>
      </c>
    </row>
    <row r="273" spans="1:23" ht="24" x14ac:dyDescent="0.25">
      <c r="A273" s="59" t="s">
        <v>174</v>
      </c>
      <c r="B273" s="60">
        <v>7</v>
      </c>
      <c r="C273" s="61">
        <v>0</v>
      </c>
      <c r="D273" s="62">
        <v>7842</v>
      </c>
      <c r="E273" s="61"/>
      <c r="F273" s="61">
        <v>241.7</v>
      </c>
      <c r="G273" s="61">
        <v>366.6</v>
      </c>
      <c r="H273" s="36"/>
      <c r="I273" s="36"/>
      <c r="J273" s="39">
        <f t="shared" si="25"/>
        <v>241.7</v>
      </c>
      <c r="K273" s="39">
        <f t="shared" si="26"/>
        <v>366.6</v>
      </c>
      <c r="L273" s="58"/>
      <c r="M273" s="58"/>
      <c r="N273" s="39">
        <f t="shared" si="27"/>
        <v>241.7</v>
      </c>
      <c r="O273" s="39">
        <f t="shared" si="28"/>
        <v>366.6</v>
      </c>
      <c r="P273" s="23"/>
      <c r="Q273" s="23"/>
      <c r="R273" s="24">
        <f t="shared" si="29"/>
        <v>241.7</v>
      </c>
      <c r="S273" s="24">
        <f t="shared" si="29"/>
        <v>366.6</v>
      </c>
      <c r="T273" s="23"/>
      <c r="U273" s="23"/>
      <c r="V273" s="24">
        <f t="shared" si="30"/>
        <v>241.7</v>
      </c>
      <c r="W273" s="24">
        <f t="shared" si="31"/>
        <v>366.6</v>
      </c>
    </row>
    <row r="274" spans="1:23" ht="24" x14ac:dyDescent="0.25">
      <c r="A274" s="59" t="s">
        <v>15</v>
      </c>
      <c r="B274" s="60">
        <v>7</v>
      </c>
      <c r="C274" s="61">
        <v>0</v>
      </c>
      <c r="D274" s="62">
        <v>7842</v>
      </c>
      <c r="E274" s="61">
        <v>200</v>
      </c>
      <c r="F274" s="61">
        <v>241.7</v>
      </c>
      <c r="G274" s="61">
        <v>366.6</v>
      </c>
      <c r="H274" s="36"/>
      <c r="I274" s="36"/>
      <c r="J274" s="39">
        <f t="shared" si="25"/>
        <v>241.7</v>
      </c>
      <c r="K274" s="39">
        <f t="shared" si="26"/>
        <v>366.6</v>
      </c>
      <c r="L274" s="58"/>
      <c r="M274" s="58"/>
      <c r="N274" s="39">
        <f t="shared" si="27"/>
        <v>241.7</v>
      </c>
      <c r="O274" s="39">
        <f t="shared" si="28"/>
        <v>366.6</v>
      </c>
      <c r="P274" s="23"/>
      <c r="Q274" s="23"/>
      <c r="R274" s="24">
        <f t="shared" si="29"/>
        <v>241.7</v>
      </c>
      <c r="S274" s="24">
        <f t="shared" si="29"/>
        <v>366.6</v>
      </c>
      <c r="T274" s="23"/>
      <c r="U274" s="23"/>
      <c r="V274" s="24">
        <f t="shared" si="30"/>
        <v>241.7</v>
      </c>
      <c r="W274" s="24">
        <f t="shared" si="31"/>
        <v>366.6</v>
      </c>
    </row>
    <row r="275" spans="1:23" ht="36" x14ac:dyDescent="0.25">
      <c r="A275" s="59" t="s">
        <v>16</v>
      </c>
      <c r="B275" s="60">
        <v>7</v>
      </c>
      <c r="C275" s="61">
        <v>0</v>
      </c>
      <c r="D275" s="62">
        <v>7842</v>
      </c>
      <c r="E275" s="61">
        <v>240</v>
      </c>
      <c r="F275" s="61">
        <v>241.7</v>
      </c>
      <c r="G275" s="61">
        <v>366.6</v>
      </c>
      <c r="H275" s="36"/>
      <c r="I275" s="36"/>
      <c r="J275" s="39">
        <f t="shared" si="25"/>
        <v>241.7</v>
      </c>
      <c r="K275" s="39">
        <f t="shared" si="26"/>
        <v>366.6</v>
      </c>
      <c r="L275" s="58"/>
      <c r="M275" s="58"/>
      <c r="N275" s="39">
        <f t="shared" si="27"/>
        <v>241.7</v>
      </c>
      <c r="O275" s="39">
        <f t="shared" si="28"/>
        <v>366.6</v>
      </c>
      <c r="P275" s="23"/>
      <c r="Q275" s="23"/>
      <c r="R275" s="24">
        <f t="shared" si="29"/>
        <v>241.7</v>
      </c>
      <c r="S275" s="24">
        <f t="shared" si="29"/>
        <v>366.6</v>
      </c>
      <c r="T275" s="23"/>
      <c r="U275" s="23"/>
      <c r="V275" s="24">
        <f t="shared" si="30"/>
        <v>241.7</v>
      </c>
      <c r="W275" s="24">
        <f t="shared" si="31"/>
        <v>366.6</v>
      </c>
    </row>
    <row r="276" spans="1:23" ht="36" x14ac:dyDescent="0.25">
      <c r="A276" s="59" t="s">
        <v>169</v>
      </c>
      <c r="B276" s="60">
        <v>7</v>
      </c>
      <c r="C276" s="61">
        <v>0</v>
      </c>
      <c r="D276" s="62">
        <v>7867</v>
      </c>
      <c r="E276" s="61"/>
      <c r="F276" s="61">
        <v>584.5</v>
      </c>
      <c r="G276" s="61">
        <v>886.5</v>
      </c>
      <c r="H276" s="36"/>
      <c r="I276" s="36"/>
      <c r="J276" s="39">
        <f t="shared" ref="J276:J339" si="32">F276+H276</f>
        <v>584.5</v>
      </c>
      <c r="K276" s="39">
        <f t="shared" ref="K276:K339" si="33">G276+I276</f>
        <v>886.5</v>
      </c>
      <c r="L276" s="58"/>
      <c r="M276" s="58"/>
      <c r="N276" s="39">
        <f t="shared" si="27"/>
        <v>584.5</v>
      </c>
      <c r="O276" s="39">
        <f t="shared" si="28"/>
        <v>886.5</v>
      </c>
      <c r="P276" s="23"/>
      <c r="Q276" s="23"/>
      <c r="R276" s="24">
        <f t="shared" si="29"/>
        <v>584.5</v>
      </c>
      <c r="S276" s="24">
        <f t="shared" si="29"/>
        <v>886.5</v>
      </c>
      <c r="T276" s="23"/>
      <c r="U276" s="23"/>
      <c r="V276" s="24">
        <f t="shared" si="30"/>
        <v>584.5</v>
      </c>
      <c r="W276" s="24">
        <f t="shared" si="31"/>
        <v>886.5</v>
      </c>
    </row>
    <row r="277" spans="1:23" ht="72" x14ac:dyDescent="0.25">
      <c r="A277" s="59" t="s">
        <v>45</v>
      </c>
      <c r="B277" s="60">
        <v>7</v>
      </c>
      <c r="C277" s="61">
        <v>0</v>
      </c>
      <c r="D277" s="62">
        <v>7867</v>
      </c>
      <c r="E277" s="61">
        <v>100</v>
      </c>
      <c r="F277" s="61">
        <v>584.5</v>
      </c>
      <c r="G277" s="61">
        <v>886.5</v>
      </c>
      <c r="H277" s="36"/>
      <c r="I277" s="36"/>
      <c r="J277" s="39">
        <f t="shared" si="32"/>
        <v>584.5</v>
      </c>
      <c r="K277" s="39">
        <f t="shared" si="33"/>
        <v>886.5</v>
      </c>
      <c r="L277" s="58"/>
      <c r="M277" s="58"/>
      <c r="N277" s="39">
        <f t="shared" si="27"/>
        <v>584.5</v>
      </c>
      <c r="O277" s="39">
        <f t="shared" si="28"/>
        <v>886.5</v>
      </c>
      <c r="P277" s="23"/>
      <c r="Q277" s="23"/>
      <c r="R277" s="24">
        <f t="shared" si="29"/>
        <v>584.5</v>
      </c>
      <c r="S277" s="24">
        <f t="shared" si="29"/>
        <v>886.5</v>
      </c>
      <c r="T277" s="23"/>
      <c r="U277" s="23"/>
      <c r="V277" s="24">
        <f t="shared" si="30"/>
        <v>584.5</v>
      </c>
      <c r="W277" s="24">
        <f t="shared" si="31"/>
        <v>886.5</v>
      </c>
    </row>
    <row r="278" spans="1:23" ht="24" x14ac:dyDescent="0.25">
      <c r="A278" s="59" t="s">
        <v>46</v>
      </c>
      <c r="B278" s="60">
        <v>7</v>
      </c>
      <c r="C278" s="61">
        <v>0</v>
      </c>
      <c r="D278" s="62">
        <v>7867</v>
      </c>
      <c r="E278" s="61">
        <v>120</v>
      </c>
      <c r="F278" s="61">
        <v>584.5</v>
      </c>
      <c r="G278" s="61">
        <v>886.5</v>
      </c>
      <c r="H278" s="36"/>
      <c r="I278" s="36"/>
      <c r="J278" s="39">
        <f t="shared" si="32"/>
        <v>584.5</v>
      </c>
      <c r="K278" s="39">
        <f t="shared" si="33"/>
        <v>886.5</v>
      </c>
      <c r="L278" s="58"/>
      <c r="M278" s="58"/>
      <c r="N278" s="39">
        <f t="shared" si="27"/>
        <v>584.5</v>
      </c>
      <c r="O278" s="39">
        <f t="shared" si="28"/>
        <v>886.5</v>
      </c>
      <c r="P278" s="23"/>
      <c r="Q278" s="23"/>
      <c r="R278" s="24">
        <f t="shared" si="29"/>
        <v>584.5</v>
      </c>
      <c r="S278" s="24">
        <f t="shared" si="29"/>
        <v>886.5</v>
      </c>
      <c r="T278" s="23"/>
      <c r="U278" s="23"/>
      <c r="V278" s="24">
        <f t="shared" si="30"/>
        <v>584.5</v>
      </c>
      <c r="W278" s="24">
        <f t="shared" si="31"/>
        <v>886.5</v>
      </c>
    </row>
    <row r="279" spans="1:23" ht="24" x14ac:dyDescent="0.25">
      <c r="A279" s="59" t="s">
        <v>47</v>
      </c>
      <c r="B279" s="60">
        <v>7</v>
      </c>
      <c r="C279" s="61">
        <v>0</v>
      </c>
      <c r="D279" s="62">
        <v>8001</v>
      </c>
      <c r="E279" s="61"/>
      <c r="F279" s="63">
        <v>14639.8</v>
      </c>
      <c r="G279" s="63">
        <v>14639.8</v>
      </c>
      <c r="H279" s="36"/>
      <c r="I279" s="36"/>
      <c r="J279" s="39">
        <f t="shared" si="32"/>
        <v>14639.8</v>
      </c>
      <c r="K279" s="39">
        <f t="shared" si="33"/>
        <v>14639.8</v>
      </c>
      <c r="L279" s="58"/>
      <c r="M279" s="58"/>
      <c r="N279" s="39">
        <f t="shared" si="27"/>
        <v>14639.8</v>
      </c>
      <c r="O279" s="39">
        <f t="shared" si="28"/>
        <v>14639.8</v>
      </c>
      <c r="P279" s="23"/>
      <c r="Q279" s="23"/>
      <c r="R279" s="24">
        <f t="shared" si="29"/>
        <v>14639.8</v>
      </c>
      <c r="S279" s="24">
        <f t="shared" si="29"/>
        <v>14639.8</v>
      </c>
      <c r="T279" s="23"/>
      <c r="U279" s="23"/>
      <c r="V279" s="24">
        <f t="shared" si="30"/>
        <v>14639.8</v>
      </c>
      <c r="W279" s="24">
        <f t="shared" si="31"/>
        <v>14639.8</v>
      </c>
    </row>
    <row r="280" spans="1:23" ht="72" x14ac:dyDescent="0.25">
      <c r="A280" s="59" t="s">
        <v>45</v>
      </c>
      <c r="B280" s="60">
        <v>7</v>
      </c>
      <c r="C280" s="61">
        <v>0</v>
      </c>
      <c r="D280" s="62">
        <v>8001</v>
      </c>
      <c r="E280" s="61">
        <v>100</v>
      </c>
      <c r="F280" s="63">
        <v>13967.5</v>
      </c>
      <c r="G280" s="63">
        <v>13967.5</v>
      </c>
      <c r="H280" s="36"/>
      <c r="I280" s="36"/>
      <c r="J280" s="39">
        <f t="shared" si="32"/>
        <v>13967.5</v>
      </c>
      <c r="K280" s="39">
        <f t="shared" si="33"/>
        <v>13967.5</v>
      </c>
      <c r="L280" s="58"/>
      <c r="M280" s="58"/>
      <c r="N280" s="39">
        <f t="shared" si="27"/>
        <v>13967.5</v>
      </c>
      <c r="O280" s="39">
        <f t="shared" si="28"/>
        <v>13967.5</v>
      </c>
      <c r="P280" s="23"/>
      <c r="Q280" s="23"/>
      <c r="R280" s="24">
        <f t="shared" si="29"/>
        <v>13967.5</v>
      </c>
      <c r="S280" s="24">
        <f t="shared" si="29"/>
        <v>13967.5</v>
      </c>
      <c r="T280" s="23"/>
      <c r="U280" s="23"/>
      <c r="V280" s="24">
        <f t="shared" si="30"/>
        <v>13967.5</v>
      </c>
      <c r="W280" s="24">
        <f t="shared" si="31"/>
        <v>13967.5</v>
      </c>
    </row>
    <row r="281" spans="1:23" ht="24" x14ac:dyDescent="0.25">
      <c r="A281" s="59" t="s">
        <v>46</v>
      </c>
      <c r="B281" s="60">
        <v>7</v>
      </c>
      <c r="C281" s="61">
        <v>0</v>
      </c>
      <c r="D281" s="62">
        <v>8001</v>
      </c>
      <c r="E281" s="61">
        <v>120</v>
      </c>
      <c r="F281" s="63">
        <v>13967.5</v>
      </c>
      <c r="G281" s="63">
        <v>13967.5</v>
      </c>
      <c r="H281" s="36"/>
      <c r="I281" s="36"/>
      <c r="J281" s="39">
        <f t="shared" si="32"/>
        <v>13967.5</v>
      </c>
      <c r="K281" s="39">
        <f t="shared" si="33"/>
        <v>13967.5</v>
      </c>
      <c r="L281" s="58"/>
      <c r="M281" s="58"/>
      <c r="N281" s="39">
        <f t="shared" si="27"/>
        <v>13967.5</v>
      </c>
      <c r="O281" s="39">
        <f t="shared" si="28"/>
        <v>13967.5</v>
      </c>
      <c r="P281" s="23"/>
      <c r="Q281" s="23"/>
      <c r="R281" s="24">
        <f t="shared" si="29"/>
        <v>13967.5</v>
      </c>
      <c r="S281" s="24">
        <f t="shared" si="29"/>
        <v>13967.5</v>
      </c>
      <c r="T281" s="23"/>
      <c r="U281" s="23"/>
      <c r="V281" s="24">
        <f t="shared" si="30"/>
        <v>13967.5</v>
      </c>
      <c r="W281" s="24">
        <f t="shared" si="31"/>
        <v>13967.5</v>
      </c>
    </row>
    <row r="282" spans="1:23" ht="24" x14ac:dyDescent="0.25">
      <c r="A282" s="59" t="s">
        <v>15</v>
      </c>
      <c r="B282" s="60">
        <v>7</v>
      </c>
      <c r="C282" s="61">
        <v>0</v>
      </c>
      <c r="D282" s="62">
        <v>8001</v>
      </c>
      <c r="E282" s="61">
        <v>200</v>
      </c>
      <c r="F282" s="61">
        <v>643.9</v>
      </c>
      <c r="G282" s="61">
        <v>643.9</v>
      </c>
      <c r="H282" s="36"/>
      <c r="I282" s="36"/>
      <c r="J282" s="39">
        <f t="shared" si="32"/>
        <v>643.9</v>
      </c>
      <c r="K282" s="39">
        <f t="shared" si="33"/>
        <v>643.9</v>
      </c>
      <c r="L282" s="58"/>
      <c r="M282" s="58"/>
      <c r="N282" s="39">
        <f t="shared" si="27"/>
        <v>643.9</v>
      </c>
      <c r="O282" s="39">
        <f t="shared" si="28"/>
        <v>643.9</v>
      </c>
      <c r="P282" s="23"/>
      <c r="Q282" s="23"/>
      <c r="R282" s="24">
        <f t="shared" si="29"/>
        <v>643.9</v>
      </c>
      <c r="S282" s="24">
        <f t="shared" si="29"/>
        <v>643.9</v>
      </c>
      <c r="T282" s="23"/>
      <c r="U282" s="23"/>
      <c r="V282" s="24">
        <f t="shared" si="30"/>
        <v>643.9</v>
      </c>
      <c r="W282" s="24">
        <f t="shared" si="31"/>
        <v>643.9</v>
      </c>
    </row>
    <row r="283" spans="1:23" ht="36" x14ac:dyDescent="0.25">
      <c r="A283" s="59" t="s">
        <v>16</v>
      </c>
      <c r="B283" s="60">
        <v>7</v>
      </c>
      <c r="C283" s="61">
        <v>0</v>
      </c>
      <c r="D283" s="62">
        <v>8001</v>
      </c>
      <c r="E283" s="61">
        <v>240</v>
      </c>
      <c r="F283" s="61">
        <v>643.9</v>
      </c>
      <c r="G283" s="61">
        <v>643.9</v>
      </c>
      <c r="H283" s="36"/>
      <c r="I283" s="36"/>
      <c r="J283" s="39">
        <f t="shared" si="32"/>
        <v>643.9</v>
      </c>
      <c r="K283" s="39">
        <f t="shared" si="33"/>
        <v>643.9</v>
      </c>
      <c r="L283" s="58"/>
      <c r="M283" s="58"/>
      <c r="N283" s="39">
        <f t="shared" si="27"/>
        <v>643.9</v>
      </c>
      <c r="O283" s="39">
        <f t="shared" si="28"/>
        <v>643.9</v>
      </c>
      <c r="P283" s="23"/>
      <c r="Q283" s="23"/>
      <c r="R283" s="24">
        <f t="shared" si="29"/>
        <v>643.9</v>
      </c>
      <c r="S283" s="24">
        <f t="shared" si="29"/>
        <v>643.9</v>
      </c>
      <c r="T283" s="23"/>
      <c r="U283" s="23"/>
      <c r="V283" s="24">
        <f t="shared" si="30"/>
        <v>643.9</v>
      </c>
      <c r="W283" s="24">
        <f t="shared" si="31"/>
        <v>643.9</v>
      </c>
    </row>
    <row r="284" spans="1:23" x14ac:dyDescent="0.25">
      <c r="A284" s="59" t="s">
        <v>48</v>
      </c>
      <c r="B284" s="60">
        <v>7</v>
      </c>
      <c r="C284" s="61">
        <v>0</v>
      </c>
      <c r="D284" s="62">
        <v>8001</v>
      </c>
      <c r="E284" s="61">
        <v>800</v>
      </c>
      <c r="F284" s="61">
        <v>28.4</v>
      </c>
      <c r="G284" s="61">
        <v>28.4</v>
      </c>
      <c r="H284" s="36"/>
      <c r="I284" s="36"/>
      <c r="J284" s="39">
        <f t="shared" si="32"/>
        <v>28.4</v>
      </c>
      <c r="K284" s="39">
        <f t="shared" si="33"/>
        <v>28.4</v>
      </c>
      <c r="L284" s="58"/>
      <c r="M284" s="58"/>
      <c r="N284" s="39">
        <f t="shared" si="27"/>
        <v>28.4</v>
      </c>
      <c r="O284" s="39">
        <f t="shared" si="28"/>
        <v>28.4</v>
      </c>
      <c r="P284" s="23"/>
      <c r="Q284" s="23"/>
      <c r="R284" s="24">
        <f t="shared" si="29"/>
        <v>28.4</v>
      </c>
      <c r="S284" s="24">
        <f t="shared" si="29"/>
        <v>28.4</v>
      </c>
      <c r="T284" s="23"/>
      <c r="U284" s="23"/>
      <c r="V284" s="24">
        <f t="shared" si="30"/>
        <v>28.4</v>
      </c>
      <c r="W284" s="24">
        <f t="shared" si="31"/>
        <v>28.4</v>
      </c>
    </row>
    <row r="285" spans="1:23" x14ac:dyDescent="0.25">
      <c r="A285" s="59" t="s">
        <v>49</v>
      </c>
      <c r="B285" s="60">
        <v>7</v>
      </c>
      <c r="C285" s="61">
        <v>0</v>
      </c>
      <c r="D285" s="62">
        <v>8001</v>
      </c>
      <c r="E285" s="61">
        <v>850</v>
      </c>
      <c r="F285" s="61">
        <v>28.4</v>
      </c>
      <c r="G285" s="61">
        <v>28.4</v>
      </c>
      <c r="H285" s="36"/>
      <c r="I285" s="36"/>
      <c r="J285" s="39">
        <f t="shared" si="32"/>
        <v>28.4</v>
      </c>
      <c r="K285" s="39">
        <f t="shared" si="33"/>
        <v>28.4</v>
      </c>
      <c r="L285" s="58"/>
      <c r="M285" s="58"/>
      <c r="N285" s="39">
        <f t="shared" si="27"/>
        <v>28.4</v>
      </c>
      <c r="O285" s="39">
        <f t="shared" si="28"/>
        <v>28.4</v>
      </c>
      <c r="P285" s="23"/>
      <c r="Q285" s="23"/>
      <c r="R285" s="24">
        <f t="shared" si="29"/>
        <v>28.4</v>
      </c>
      <c r="S285" s="24">
        <f t="shared" si="29"/>
        <v>28.4</v>
      </c>
      <c r="T285" s="23"/>
      <c r="U285" s="23"/>
      <c r="V285" s="24">
        <f t="shared" si="30"/>
        <v>28.4</v>
      </c>
      <c r="W285" s="24">
        <f t="shared" si="31"/>
        <v>28.4</v>
      </c>
    </row>
    <row r="286" spans="1:23" ht="72" x14ac:dyDescent="0.25">
      <c r="A286" s="59" t="s">
        <v>31</v>
      </c>
      <c r="B286" s="60">
        <v>7</v>
      </c>
      <c r="C286" s="61">
        <v>0</v>
      </c>
      <c r="D286" s="62">
        <v>8010</v>
      </c>
      <c r="E286" s="61"/>
      <c r="F286" s="63">
        <v>3610</v>
      </c>
      <c r="G286" s="63">
        <v>3617</v>
      </c>
      <c r="H286" s="36"/>
      <c r="I286" s="36"/>
      <c r="J286" s="39">
        <f t="shared" si="32"/>
        <v>3610</v>
      </c>
      <c r="K286" s="39">
        <f t="shared" si="33"/>
        <v>3617</v>
      </c>
      <c r="L286" s="58"/>
      <c r="M286" s="58"/>
      <c r="N286" s="39">
        <f t="shared" si="27"/>
        <v>3610</v>
      </c>
      <c r="O286" s="39">
        <f t="shared" si="28"/>
        <v>3617</v>
      </c>
      <c r="P286" s="23"/>
      <c r="Q286" s="23"/>
      <c r="R286" s="24">
        <f t="shared" si="29"/>
        <v>3610</v>
      </c>
      <c r="S286" s="24">
        <f t="shared" si="29"/>
        <v>3617</v>
      </c>
      <c r="T286" s="23"/>
      <c r="U286" s="23"/>
      <c r="V286" s="24">
        <f t="shared" si="30"/>
        <v>3610</v>
      </c>
      <c r="W286" s="24">
        <f t="shared" si="31"/>
        <v>3617</v>
      </c>
    </row>
    <row r="287" spans="1:23" ht="36" x14ac:dyDescent="0.25">
      <c r="A287" s="59" t="s">
        <v>32</v>
      </c>
      <c r="B287" s="60">
        <v>7</v>
      </c>
      <c r="C287" s="61">
        <v>0</v>
      </c>
      <c r="D287" s="62">
        <v>8010</v>
      </c>
      <c r="E287" s="61">
        <v>600</v>
      </c>
      <c r="F287" s="63">
        <v>3610</v>
      </c>
      <c r="G287" s="63">
        <v>3617</v>
      </c>
      <c r="H287" s="36"/>
      <c r="I287" s="36"/>
      <c r="J287" s="39">
        <f t="shared" si="32"/>
        <v>3610</v>
      </c>
      <c r="K287" s="39">
        <f t="shared" si="33"/>
        <v>3617</v>
      </c>
      <c r="L287" s="58"/>
      <c r="M287" s="58"/>
      <c r="N287" s="39">
        <f t="shared" si="27"/>
        <v>3610</v>
      </c>
      <c r="O287" s="39">
        <f t="shared" si="28"/>
        <v>3617</v>
      </c>
      <c r="P287" s="23"/>
      <c r="Q287" s="23"/>
      <c r="R287" s="24">
        <f t="shared" si="29"/>
        <v>3610</v>
      </c>
      <c r="S287" s="24">
        <f t="shared" si="29"/>
        <v>3617</v>
      </c>
      <c r="T287" s="23"/>
      <c r="U287" s="23"/>
      <c r="V287" s="24">
        <f t="shared" si="30"/>
        <v>3610</v>
      </c>
      <c r="W287" s="24">
        <f t="shared" si="31"/>
        <v>3617</v>
      </c>
    </row>
    <row r="288" spans="1:23" x14ac:dyDescent="0.25">
      <c r="A288" s="59" t="s">
        <v>33</v>
      </c>
      <c r="B288" s="60">
        <v>7</v>
      </c>
      <c r="C288" s="61">
        <v>0</v>
      </c>
      <c r="D288" s="62">
        <v>8010</v>
      </c>
      <c r="E288" s="61">
        <v>610</v>
      </c>
      <c r="F288" s="63">
        <v>3610</v>
      </c>
      <c r="G288" s="63">
        <v>3617</v>
      </c>
      <c r="H288" s="36"/>
      <c r="I288" s="36"/>
      <c r="J288" s="39">
        <f t="shared" si="32"/>
        <v>3610</v>
      </c>
      <c r="K288" s="39">
        <f t="shared" si="33"/>
        <v>3617</v>
      </c>
      <c r="L288" s="58"/>
      <c r="M288" s="58"/>
      <c r="N288" s="39">
        <f t="shared" si="27"/>
        <v>3610</v>
      </c>
      <c r="O288" s="39">
        <f t="shared" si="28"/>
        <v>3617</v>
      </c>
      <c r="P288" s="23"/>
      <c r="Q288" s="23"/>
      <c r="R288" s="24">
        <f t="shared" si="29"/>
        <v>3610</v>
      </c>
      <c r="S288" s="24">
        <f t="shared" si="29"/>
        <v>3617</v>
      </c>
      <c r="T288" s="23"/>
      <c r="U288" s="23"/>
      <c r="V288" s="24">
        <f t="shared" si="30"/>
        <v>3610</v>
      </c>
      <c r="W288" s="24">
        <f t="shared" si="31"/>
        <v>3617</v>
      </c>
    </row>
    <row r="289" spans="1:23" ht="36" x14ac:dyDescent="0.25">
      <c r="A289" s="59" t="s">
        <v>175</v>
      </c>
      <c r="B289" s="60">
        <v>7</v>
      </c>
      <c r="C289" s="61">
        <v>0</v>
      </c>
      <c r="D289" s="62">
        <v>8047</v>
      </c>
      <c r="E289" s="61"/>
      <c r="F289" s="63">
        <v>3465</v>
      </c>
      <c r="G289" s="63">
        <v>3529</v>
      </c>
      <c r="H289" s="36"/>
      <c r="I289" s="36"/>
      <c r="J289" s="39">
        <f t="shared" si="32"/>
        <v>3465</v>
      </c>
      <c r="K289" s="39">
        <f t="shared" si="33"/>
        <v>3529</v>
      </c>
      <c r="L289" s="58"/>
      <c r="M289" s="58"/>
      <c r="N289" s="39">
        <f t="shared" si="27"/>
        <v>3465</v>
      </c>
      <c r="O289" s="39">
        <f t="shared" si="28"/>
        <v>3529</v>
      </c>
      <c r="P289" s="23"/>
      <c r="Q289" s="23"/>
      <c r="R289" s="24">
        <f t="shared" si="29"/>
        <v>3465</v>
      </c>
      <c r="S289" s="24">
        <f t="shared" si="29"/>
        <v>3529</v>
      </c>
      <c r="T289" s="23"/>
      <c r="U289" s="23"/>
      <c r="V289" s="24">
        <f t="shared" si="30"/>
        <v>3465</v>
      </c>
      <c r="W289" s="24">
        <f t="shared" si="31"/>
        <v>3529</v>
      </c>
    </row>
    <row r="290" spans="1:23" ht="36" x14ac:dyDescent="0.25">
      <c r="A290" s="59" t="s">
        <v>32</v>
      </c>
      <c r="B290" s="60">
        <v>7</v>
      </c>
      <c r="C290" s="61">
        <v>0</v>
      </c>
      <c r="D290" s="62">
        <v>8047</v>
      </c>
      <c r="E290" s="61">
        <v>600</v>
      </c>
      <c r="F290" s="63">
        <v>3465</v>
      </c>
      <c r="G290" s="63">
        <v>3529</v>
      </c>
      <c r="H290" s="36"/>
      <c r="I290" s="36"/>
      <c r="J290" s="39">
        <f t="shared" si="32"/>
        <v>3465</v>
      </c>
      <c r="K290" s="39">
        <f t="shared" si="33"/>
        <v>3529</v>
      </c>
      <c r="L290" s="58"/>
      <c r="M290" s="58"/>
      <c r="N290" s="39">
        <f t="shared" si="27"/>
        <v>3465</v>
      </c>
      <c r="O290" s="39">
        <f t="shared" si="28"/>
        <v>3529</v>
      </c>
      <c r="P290" s="23"/>
      <c r="Q290" s="23"/>
      <c r="R290" s="24">
        <f t="shared" si="29"/>
        <v>3465</v>
      </c>
      <c r="S290" s="24">
        <f t="shared" si="29"/>
        <v>3529</v>
      </c>
      <c r="T290" s="23"/>
      <c r="U290" s="23"/>
      <c r="V290" s="24">
        <f t="shared" si="30"/>
        <v>3465</v>
      </c>
      <c r="W290" s="24">
        <f t="shared" si="31"/>
        <v>3529</v>
      </c>
    </row>
    <row r="291" spans="1:23" x14ac:dyDescent="0.25">
      <c r="A291" s="59" t="s">
        <v>176</v>
      </c>
      <c r="B291" s="60">
        <v>7</v>
      </c>
      <c r="C291" s="61">
        <v>0</v>
      </c>
      <c r="D291" s="62">
        <v>8047</v>
      </c>
      <c r="E291" s="61">
        <v>610</v>
      </c>
      <c r="F291" s="63">
        <v>3465</v>
      </c>
      <c r="G291" s="63">
        <v>3529</v>
      </c>
      <c r="H291" s="36"/>
      <c r="I291" s="36"/>
      <c r="J291" s="39">
        <f t="shared" si="32"/>
        <v>3465</v>
      </c>
      <c r="K291" s="39">
        <f t="shared" si="33"/>
        <v>3529</v>
      </c>
      <c r="L291" s="58"/>
      <c r="M291" s="58"/>
      <c r="N291" s="39">
        <f t="shared" si="27"/>
        <v>3465</v>
      </c>
      <c r="O291" s="39">
        <f t="shared" si="28"/>
        <v>3529</v>
      </c>
      <c r="P291" s="23"/>
      <c r="Q291" s="23"/>
      <c r="R291" s="24">
        <f t="shared" si="29"/>
        <v>3465</v>
      </c>
      <c r="S291" s="24">
        <f t="shared" si="29"/>
        <v>3529</v>
      </c>
      <c r="T291" s="23"/>
      <c r="U291" s="23"/>
      <c r="V291" s="24">
        <f t="shared" si="30"/>
        <v>3465</v>
      </c>
      <c r="W291" s="24">
        <f t="shared" si="31"/>
        <v>3529</v>
      </c>
    </row>
    <row r="292" spans="1:23" ht="24" x14ac:dyDescent="0.25">
      <c r="A292" s="59" t="s">
        <v>177</v>
      </c>
      <c r="B292" s="60">
        <v>7</v>
      </c>
      <c r="C292" s="61">
        <v>0</v>
      </c>
      <c r="D292" s="62">
        <v>8065</v>
      </c>
      <c r="E292" s="61"/>
      <c r="F292" s="37">
        <v>40</v>
      </c>
      <c r="G292" s="37">
        <v>40</v>
      </c>
      <c r="H292" s="36"/>
      <c r="I292" s="36"/>
      <c r="J292" s="39">
        <f t="shared" si="32"/>
        <v>40</v>
      </c>
      <c r="K292" s="39">
        <f t="shared" si="33"/>
        <v>40</v>
      </c>
      <c r="L292" s="58"/>
      <c r="M292" s="58"/>
      <c r="N292" s="39">
        <f t="shared" si="27"/>
        <v>40</v>
      </c>
      <c r="O292" s="39">
        <f t="shared" si="28"/>
        <v>40</v>
      </c>
      <c r="P292" s="23"/>
      <c r="Q292" s="23"/>
      <c r="R292" s="24">
        <f t="shared" si="29"/>
        <v>40</v>
      </c>
      <c r="S292" s="24">
        <f t="shared" si="29"/>
        <v>40</v>
      </c>
      <c r="T292" s="23"/>
      <c r="U292" s="23"/>
      <c r="V292" s="24">
        <f t="shared" si="30"/>
        <v>40</v>
      </c>
      <c r="W292" s="24">
        <f t="shared" si="31"/>
        <v>40</v>
      </c>
    </row>
    <row r="293" spans="1:23" ht="24" x14ac:dyDescent="0.25">
      <c r="A293" s="59" t="s">
        <v>15</v>
      </c>
      <c r="B293" s="60">
        <v>7</v>
      </c>
      <c r="C293" s="61">
        <v>0</v>
      </c>
      <c r="D293" s="62">
        <v>8065</v>
      </c>
      <c r="E293" s="61">
        <v>200</v>
      </c>
      <c r="F293" s="37">
        <v>40</v>
      </c>
      <c r="G293" s="37">
        <v>40</v>
      </c>
      <c r="H293" s="36"/>
      <c r="I293" s="36"/>
      <c r="J293" s="39">
        <f t="shared" si="32"/>
        <v>40</v>
      </c>
      <c r="K293" s="39">
        <f t="shared" si="33"/>
        <v>40</v>
      </c>
      <c r="L293" s="58"/>
      <c r="M293" s="58"/>
      <c r="N293" s="39">
        <f t="shared" si="27"/>
        <v>40</v>
      </c>
      <c r="O293" s="39">
        <f t="shared" si="28"/>
        <v>40</v>
      </c>
      <c r="P293" s="23"/>
      <c r="Q293" s="23"/>
      <c r="R293" s="24">
        <f t="shared" si="29"/>
        <v>40</v>
      </c>
      <c r="S293" s="24">
        <f t="shared" si="29"/>
        <v>40</v>
      </c>
      <c r="T293" s="23"/>
      <c r="U293" s="23"/>
      <c r="V293" s="24">
        <f t="shared" si="30"/>
        <v>40</v>
      </c>
      <c r="W293" s="24">
        <f t="shared" si="31"/>
        <v>40</v>
      </c>
    </row>
    <row r="294" spans="1:23" ht="36" x14ac:dyDescent="0.25">
      <c r="A294" s="59" t="s">
        <v>16</v>
      </c>
      <c r="B294" s="60">
        <v>7</v>
      </c>
      <c r="C294" s="61">
        <v>0</v>
      </c>
      <c r="D294" s="62">
        <v>8065</v>
      </c>
      <c r="E294" s="61">
        <v>240</v>
      </c>
      <c r="F294" s="37">
        <v>40</v>
      </c>
      <c r="G294" s="37">
        <v>40</v>
      </c>
      <c r="H294" s="36"/>
      <c r="I294" s="36"/>
      <c r="J294" s="39">
        <f t="shared" si="32"/>
        <v>40</v>
      </c>
      <c r="K294" s="39">
        <f t="shared" si="33"/>
        <v>40</v>
      </c>
      <c r="L294" s="58"/>
      <c r="M294" s="58"/>
      <c r="N294" s="39">
        <f t="shared" si="27"/>
        <v>40</v>
      </c>
      <c r="O294" s="39">
        <f t="shared" si="28"/>
        <v>40</v>
      </c>
      <c r="P294" s="23"/>
      <c r="Q294" s="23"/>
      <c r="R294" s="24">
        <f t="shared" si="29"/>
        <v>40</v>
      </c>
      <c r="S294" s="24">
        <f t="shared" si="29"/>
        <v>40</v>
      </c>
      <c r="T294" s="23"/>
      <c r="U294" s="23"/>
      <c r="V294" s="24">
        <f t="shared" si="30"/>
        <v>40</v>
      </c>
      <c r="W294" s="24">
        <f t="shared" si="31"/>
        <v>40</v>
      </c>
    </row>
    <row r="295" spans="1:23" ht="24" x14ac:dyDescent="0.25">
      <c r="A295" s="59" t="s">
        <v>25</v>
      </c>
      <c r="B295" s="60">
        <v>7</v>
      </c>
      <c r="C295" s="61">
        <v>0</v>
      </c>
      <c r="D295" s="62">
        <v>8066</v>
      </c>
      <c r="E295" s="61"/>
      <c r="F295" s="63">
        <v>2800</v>
      </c>
      <c r="G295" s="63">
        <v>2800</v>
      </c>
      <c r="H295" s="36"/>
      <c r="I295" s="36"/>
      <c r="J295" s="39">
        <f t="shared" si="32"/>
        <v>2800</v>
      </c>
      <c r="K295" s="39">
        <f t="shared" si="33"/>
        <v>2800</v>
      </c>
      <c r="L295" s="58"/>
      <c r="M295" s="58"/>
      <c r="N295" s="39">
        <f t="shared" si="27"/>
        <v>2800</v>
      </c>
      <c r="O295" s="39">
        <f t="shared" si="28"/>
        <v>2800</v>
      </c>
      <c r="P295" s="23"/>
      <c r="Q295" s="23"/>
      <c r="R295" s="24">
        <f t="shared" si="29"/>
        <v>2800</v>
      </c>
      <c r="S295" s="24">
        <f t="shared" si="29"/>
        <v>2800</v>
      </c>
      <c r="T295" s="23"/>
      <c r="U295" s="23"/>
      <c r="V295" s="24">
        <f t="shared" si="30"/>
        <v>2800</v>
      </c>
      <c r="W295" s="24">
        <f t="shared" si="31"/>
        <v>2800</v>
      </c>
    </row>
    <row r="296" spans="1:23" ht="24" x14ac:dyDescent="0.25">
      <c r="A296" s="59" t="s">
        <v>15</v>
      </c>
      <c r="B296" s="60">
        <v>7</v>
      </c>
      <c r="C296" s="61">
        <v>0</v>
      </c>
      <c r="D296" s="62">
        <v>8066</v>
      </c>
      <c r="E296" s="61">
        <v>200</v>
      </c>
      <c r="F296" s="63">
        <v>2800</v>
      </c>
      <c r="G296" s="63">
        <v>2800</v>
      </c>
      <c r="H296" s="36"/>
      <c r="I296" s="36"/>
      <c r="J296" s="39">
        <f t="shared" si="32"/>
        <v>2800</v>
      </c>
      <c r="K296" s="39">
        <f t="shared" si="33"/>
        <v>2800</v>
      </c>
      <c r="L296" s="58"/>
      <c r="M296" s="58"/>
      <c r="N296" s="39">
        <f t="shared" si="27"/>
        <v>2800</v>
      </c>
      <c r="O296" s="39">
        <f t="shared" si="28"/>
        <v>2800</v>
      </c>
      <c r="P296" s="23"/>
      <c r="Q296" s="23"/>
      <c r="R296" s="24">
        <f t="shared" si="29"/>
        <v>2800</v>
      </c>
      <c r="S296" s="24">
        <f t="shared" si="29"/>
        <v>2800</v>
      </c>
      <c r="T296" s="23"/>
      <c r="U296" s="23"/>
      <c r="V296" s="24">
        <f t="shared" si="30"/>
        <v>2800</v>
      </c>
      <c r="W296" s="24">
        <f t="shared" si="31"/>
        <v>2800</v>
      </c>
    </row>
    <row r="297" spans="1:23" ht="36" x14ac:dyDescent="0.25">
      <c r="A297" s="59" t="s">
        <v>16</v>
      </c>
      <c r="B297" s="60">
        <v>7</v>
      </c>
      <c r="C297" s="61">
        <v>0</v>
      </c>
      <c r="D297" s="62">
        <v>8066</v>
      </c>
      <c r="E297" s="61">
        <v>240</v>
      </c>
      <c r="F297" s="63">
        <v>2800</v>
      </c>
      <c r="G297" s="63">
        <v>2800</v>
      </c>
      <c r="H297" s="36"/>
      <c r="I297" s="36"/>
      <c r="J297" s="39">
        <f t="shared" si="32"/>
        <v>2800</v>
      </c>
      <c r="K297" s="39">
        <f t="shared" si="33"/>
        <v>2800</v>
      </c>
      <c r="L297" s="58"/>
      <c r="M297" s="58"/>
      <c r="N297" s="39">
        <f t="shared" si="27"/>
        <v>2800</v>
      </c>
      <c r="O297" s="39">
        <f t="shared" si="28"/>
        <v>2800</v>
      </c>
      <c r="P297" s="23"/>
      <c r="Q297" s="23"/>
      <c r="R297" s="24">
        <f t="shared" si="29"/>
        <v>2800</v>
      </c>
      <c r="S297" s="24">
        <f t="shared" si="29"/>
        <v>2800</v>
      </c>
      <c r="T297" s="23"/>
      <c r="U297" s="23"/>
      <c r="V297" s="24">
        <f t="shared" si="30"/>
        <v>2800</v>
      </c>
      <c r="W297" s="24">
        <f t="shared" si="31"/>
        <v>2800</v>
      </c>
    </row>
    <row r="298" spans="1:23" ht="24" x14ac:dyDescent="0.25">
      <c r="A298" s="59" t="s">
        <v>178</v>
      </c>
      <c r="B298" s="60">
        <v>7</v>
      </c>
      <c r="C298" s="61">
        <v>0</v>
      </c>
      <c r="D298" s="62">
        <v>8120</v>
      </c>
      <c r="E298" s="61"/>
      <c r="F298" s="37">
        <v>171</v>
      </c>
      <c r="G298" s="37">
        <v>213</v>
      </c>
      <c r="H298" s="36"/>
      <c r="I298" s="36"/>
      <c r="J298" s="39">
        <f t="shared" si="32"/>
        <v>171</v>
      </c>
      <c r="K298" s="39">
        <f t="shared" si="33"/>
        <v>213</v>
      </c>
      <c r="L298" s="58"/>
      <c r="M298" s="58"/>
      <c r="N298" s="39">
        <f t="shared" si="27"/>
        <v>171</v>
      </c>
      <c r="O298" s="39">
        <f t="shared" si="28"/>
        <v>213</v>
      </c>
      <c r="P298" s="23"/>
      <c r="Q298" s="23"/>
      <c r="R298" s="24">
        <f t="shared" si="29"/>
        <v>171</v>
      </c>
      <c r="S298" s="24">
        <f t="shared" si="29"/>
        <v>213</v>
      </c>
      <c r="T298" s="23"/>
      <c r="U298" s="23"/>
      <c r="V298" s="24">
        <f t="shared" si="30"/>
        <v>171</v>
      </c>
      <c r="W298" s="24">
        <f t="shared" si="31"/>
        <v>213</v>
      </c>
    </row>
    <row r="299" spans="1:23" ht="24" x14ac:dyDescent="0.25">
      <c r="A299" s="59" t="s">
        <v>15</v>
      </c>
      <c r="B299" s="60">
        <v>7</v>
      </c>
      <c r="C299" s="61">
        <v>0</v>
      </c>
      <c r="D299" s="62">
        <v>8120</v>
      </c>
      <c r="E299" s="61">
        <v>200</v>
      </c>
      <c r="F299" s="37">
        <v>171</v>
      </c>
      <c r="G299" s="37">
        <v>213</v>
      </c>
      <c r="H299" s="36"/>
      <c r="I299" s="36"/>
      <c r="J299" s="39">
        <f t="shared" si="32"/>
        <v>171</v>
      </c>
      <c r="K299" s="39">
        <f t="shared" si="33"/>
        <v>213</v>
      </c>
      <c r="L299" s="58"/>
      <c r="M299" s="58"/>
      <c r="N299" s="39">
        <f t="shared" si="27"/>
        <v>171</v>
      </c>
      <c r="O299" s="39">
        <f t="shared" si="28"/>
        <v>213</v>
      </c>
      <c r="P299" s="23"/>
      <c r="Q299" s="23"/>
      <c r="R299" s="24">
        <f t="shared" si="29"/>
        <v>171</v>
      </c>
      <c r="S299" s="24">
        <f t="shared" si="29"/>
        <v>213</v>
      </c>
      <c r="T299" s="23"/>
      <c r="U299" s="23"/>
      <c r="V299" s="24">
        <f t="shared" si="30"/>
        <v>171</v>
      </c>
      <c r="W299" s="24">
        <f t="shared" si="31"/>
        <v>213</v>
      </c>
    </row>
    <row r="300" spans="1:23" ht="36" x14ac:dyDescent="0.25">
      <c r="A300" s="59" t="s">
        <v>16</v>
      </c>
      <c r="B300" s="60">
        <v>7</v>
      </c>
      <c r="C300" s="61">
        <v>0</v>
      </c>
      <c r="D300" s="62">
        <v>8120</v>
      </c>
      <c r="E300" s="61">
        <v>240</v>
      </c>
      <c r="F300" s="37">
        <v>171</v>
      </c>
      <c r="G300" s="37">
        <v>213</v>
      </c>
      <c r="H300" s="36"/>
      <c r="I300" s="36"/>
      <c r="J300" s="39">
        <f t="shared" si="32"/>
        <v>171</v>
      </c>
      <c r="K300" s="39">
        <f t="shared" si="33"/>
        <v>213</v>
      </c>
      <c r="L300" s="58"/>
      <c r="M300" s="58"/>
      <c r="N300" s="39">
        <f t="shared" si="27"/>
        <v>171</v>
      </c>
      <c r="O300" s="39">
        <f t="shared" si="28"/>
        <v>213</v>
      </c>
      <c r="P300" s="23"/>
      <c r="Q300" s="23"/>
      <c r="R300" s="24">
        <f t="shared" si="29"/>
        <v>171</v>
      </c>
      <c r="S300" s="24">
        <f t="shared" si="29"/>
        <v>213</v>
      </c>
      <c r="T300" s="23"/>
      <c r="U300" s="23"/>
      <c r="V300" s="24">
        <f t="shared" si="30"/>
        <v>171</v>
      </c>
      <c r="W300" s="24">
        <f t="shared" si="30"/>
        <v>213</v>
      </c>
    </row>
    <row r="301" spans="1:23" ht="72" x14ac:dyDescent="0.25">
      <c r="A301" s="79" t="s">
        <v>211</v>
      </c>
      <c r="B301" s="80">
        <v>8</v>
      </c>
      <c r="C301" s="81">
        <v>0</v>
      </c>
      <c r="D301" s="82">
        <v>0</v>
      </c>
      <c r="E301" s="81"/>
      <c r="F301" s="83">
        <v>22776.799999999999</v>
      </c>
      <c r="G301" s="83">
        <v>20304.2</v>
      </c>
      <c r="H301" s="70"/>
      <c r="I301" s="70"/>
      <c r="J301" s="73">
        <f t="shared" si="32"/>
        <v>22776.799999999999</v>
      </c>
      <c r="K301" s="73">
        <f t="shared" si="33"/>
        <v>20304.2</v>
      </c>
      <c r="L301" s="84"/>
      <c r="M301" s="84"/>
      <c r="N301" s="73">
        <f t="shared" si="27"/>
        <v>22776.799999999999</v>
      </c>
      <c r="O301" s="73">
        <f t="shared" si="28"/>
        <v>20304.2</v>
      </c>
      <c r="P301" s="73">
        <f>P307</f>
        <v>0</v>
      </c>
      <c r="Q301" s="73">
        <f>Q307</f>
        <v>0</v>
      </c>
      <c r="R301" s="25">
        <f t="shared" si="29"/>
        <v>22776.799999999999</v>
      </c>
      <c r="S301" s="25">
        <f t="shared" si="29"/>
        <v>20304.2</v>
      </c>
      <c r="T301" s="25">
        <f>T307</f>
        <v>-17.2</v>
      </c>
      <c r="U301" s="25">
        <f>U307</f>
        <v>-16.600000000000001</v>
      </c>
      <c r="V301" s="25">
        <f t="shared" si="30"/>
        <v>22759.599999999999</v>
      </c>
      <c r="W301" s="25">
        <f t="shared" si="30"/>
        <v>20287.600000000002</v>
      </c>
    </row>
    <row r="302" spans="1:23" ht="72" x14ac:dyDescent="0.25">
      <c r="A302" s="59" t="s">
        <v>44</v>
      </c>
      <c r="B302" s="60">
        <v>8</v>
      </c>
      <c r="C302" s="61">
        <v>0</v>
      </c>
      <c r="D302" s="62">
        <v>4899</v>
      </c>
      <c r="E302" s="61"/>
      <c r="F302" s="63">
        <v>2680</v>
      </c>
      <c r="G302" s="63">
        <v>0</v>
      </c>
      <c r="H302" s="36"/>
      <c r="I302" s="36"/>
      <c r="J302" s="39">
        <f t="shared" si="32"/>
        <v>2680</v>
      </c>
      <c r="K302" s="39">
        <f t="shared" si="33"/>
        <v>0</v>
      </c>
      <c r="L302" s="58"/>
      <c r="M302" s="58"/>
      <c r="N302" s="39">
        <f t="shared" si="27"/>
        <v>2680</v>
      </c>
      <c r="O302" s="39">
        <f t="shared" si="28"/>
        <v>0</v>
      </c>
      <c r="P302" s="23"/>
      <c r="Q302" s="23"/>
      <c r="R302" s="24">
        <f t="shared" si="29"/>
        <v>2680</v>
      </c>
      <c r="S302" s="24">
        <f t="shared" si="29"/>
        <v>0</v>
      </c>
      <c r="T302" s="23"/>
      <c r="U302" s="23"/>
      <c r="V302" s="24">
        <f t="shared" si="30"/>
        <v>2680</v>
      </c>
      <c r="W302" s="24">
        <f t="shared" si="30"/>
        <v>0</v>
      </c>
    </row>
    <row r="303" spans="1:23" ht="72" x14ac:dyDescent="0.25">
      <c r="A303" s="59" t="s">
        <v>45</v>
      </c>
      <c r="B303" s="60">
        <v>8</v>
      </c>
      <c r="C303" s="61">
        <v>0</v>
      </c>
      <c r="D303" s="62">
        <v>4899</v>
      </c>
      <c r="E303" s="61">
        <v>100</v>
      </c>
      <c r="F303" s="63">
        <v>2386</v>
      </c>
      <c r="G303" s="63">
        <v>0</v>
      </c>
      <c r="H303" s="36"/>
      <c r="I303" s="36"/>
      <c r="J303" s="39">
        <f t="shared" si="32"/>
        <v>2386</v>
      </c>
      <c r="K303" s="39">
        <f t="shared" si="33"/>
        <v>0</v>
      </c>
      <c r="L303" s="58"/>
      <c r="M303" s="58"/>
      <c r="N303" s="39">
        <f t="shared" si="27"/>
        <v>2386</v>
      </c>
      <c r="O303" s="39">
        <f t="shared" si="28"/>
        <v>0</v>
      </c>
      <c r="P303" s="23"/>
      <c r="Q303" s="23"/>
      <c r="R303" s="24">
        <f t="shared" si="29"/>
        <v>2386</v>
      </c>
      <c r="S303" s="24">
        <f t="shared" si="29"/>
        <v>0</v>
      </c>
      <c r="T303" s="23"/>
      <c r="U303" s="23"/>
      <c r="V303" s="24">
        <f t="shared" si="30"/>
        <v>2386</v>
      </c>
      <c r="W303" s="24">
        <f t="shared" si="30"/>
        <v>0</v>
      </c>
    </row>
    <row r="304" spans="1:23" ht="24" x14ac:dyDescent="0.25">
      <c r="A304" s="59" t="s">
        <v>46</v>
      </c>
      <c r="B304" s="60">
        <v>8</v>
      </c>
      <c r="C304" s="61">
        <v>0</v>
      </c>
      <c r="D304" s="62">
        <v>4899</v>
      </c>
      <c r="E304" s="61">
        <v>120</v>
      </c>
      <c r="F304" s="63">
        <v>2386</v>
      </c>
      <c r="G304" s="63">
        <v>0</v>
      </c>
      <c r="H304" s="36"/>
      <c r="I304" s="36"/>
      <c r="J304" s="39">
        <f t="shared" si="32"/>
        <v>2386</v>
      </c>
      <c r="K304" s="39">
        <f t="shared" si="33"/>
        <v>0</v>
      </c>
      <c r="L304" s="58"/>
      <c r="M304" s="58"/>
      <c r="N304" s="39">
        <f t="shared" si="27"/>
        <v>2386</v>
      </c>
      <c r="O304" s="39">
        <f t="shared" si="28"/>
        <v>0</v>
      </c>
      <c r="P304" s="23"/>
      <c r="Q304" s="23"/>
      <c r="R304" s="24">
        <f t="shared" si="29"/>
        <v>2386</v>
      </c>
      <c r="S304" s="24">
        <f t="shared" si="29"/>
        <v>0</v>
      </c>
      <c r="T304" s="23"/>
      <c r="U304" s="23"/>
      <c r="V304" s="24">
        <f t="shared" si="30"/>
        <v>2386</v>
      </c>
      <c r="W304" s="24">
        <f t="shared" si="30"/>
        <v>0</v>
      </c>
    </row>
    <row r="305" spans="1:23" ht="24" x14ac:dyDescent="0.25">
      <c r="A305" s="59" t="s">
        <v>15</v>
      </c>
      <c r="B305" s="60">
        <v>8</v>
      </c>
      <c r="C305" s="61">
        <v>0</v>
      </c>
      <c r="D305" s="62">
        <v>4899</v>
      </c>
      <c r="E305" s="61">
        <v>200</v>
      </c>
      <c r="F305" s="63">
        <v>294</v>
      </c>
      <c r="G305" s="63">
        <v>0</v>
      </c>
      <c r="H305" s="36"/>
      <c r="I305" s="36"/>
      <c r="J305" s="39">
        <f t="shared" si="32"/>
        <v>294</v>
      </c>
      <c r="K305" s="39">
        <f t="shared" si="33"/>
        <v>0</v>
      </c>
      <c r="L305" s="58"/>
      <c r="M305" s="58"/>
      <c r="N305" s="39">
        <f t="shared" si="27"/>
        <v>294</v>
      </c>
      <c r="O305" s="39">
        <f t="shared" si="28"/>
        <v>0</v>
      </c>
      <c r="P305" s="23"/>
      <c r="Q305" s="23"/>
      <c r="R305" s="24">
        <f t="shared" si="29"/>
        <v>294</v>
      </c>
      <c r="S305" s="24">
        <f t="shared" si="29"/>
        <v>0</v>
      </c>
      <c r="T305" s="23"/>
      <c r="U305" s="23"/>
      <c r="V305" s="24">
        <f t="shared" si="30"/>
        <v>294</v>
      </c>
      <c r="W305" s="24">
        <f t="shared" si="30"/>
        <v>0</v>
      </c>
    </row>
    <row r="306" spans="1:23" ht="36" x14ac:dyDescent="0.25">
      <c r="A306" s="59" t="s">
        <v>16</v>
      </c>
      <c r="B306" s="60">
        <v>8</v>
      </c>
      <c r="C306" s="61">
        <v>0</v>
      </c>
      <c r="D306" s="62">
        <v>4899</v>
      </c>
      <c r="E306" s="61">
        <v>240</v>
      </c>
      <c r="F306" s="63">
        <v>294</v>
      </c>
      <c r="G306" s="63">
        <v>0</v>
      </c>
      <c r="H306" s="36"/>
      <c r="I306" s="36"/>
      <c r="J306" s="39">
        <f t="shared" si="32"/>
        <v>294</v>
      </c>
      <c r="K306" s="39">
        <f t="shared" si="33"/>
        <v>0</v>
      </c>
      <c r="L306" s="58"/>
      <c r="M306" s="58"/>
      <c r="N306" s="39">
        <f t="shared" si="27"/>
        <v>294</v>
      </c>
      <c r="O306" s="39">
        <f t="shared" si="28"/>
        <v>0</v>
      </c>
      <c r="P306" s="23"/>
      <c r="Q306" s="23"/>
      <c r="R306" s="24">
        <f t="shared" si="29"/>
        <v>294</v>
      </c>
      <c r="S306" s="24">
        <f t="shared" si="29"/>
        <v>0</v>
      </c>
      <c r="T306" s="23"/>
      <c r="U306" s="23"/>
      <c r="V306" s="24">
        <f t="shared" si="30"/>
        <v>294</v>
      </c>
      <c r="W306" s="24">
        <f t="shared" si="30"/>
        <v>0</v>
      </c>
    </row>
    <row r="307" spans="1:23" ht="36" x14ac:dyDescent="0.25">
      <c r="A307" s="59" t="s">
        <v>140</v>
      </c>
      <c r="B307" s="60">
        <v>8</v>
      </c>
      <c r="C307" s="61">
        <v>0</v>
      </c>
      <c r="D307" s="62">
        <v>5118</v>
      </c>
      <c r="E307" s="61"/>
      <c r="F307" s="63">
        <v>2633</v>
      </c>
      <c r="G307" s="63">
        <v>2513.3000000000002</v>
      </c>
      <c r="H307" s="36"/>
      <c r="I307" s="36"/>
      <c r="J307" s="39">
        <f t="shared" si="32"/>
        <v>2633</v>
      </c>
      <c r="K307" s="39">
        <f t="shared" si="33"/>
        <v>2513.3000000000002</v>
      </c>
      <c r="L307" s="58"/>
      <c r="M307" s="58"/>
      <c r="N307" s="39">
        <f t="shared" si="27"/>
        <v>2633</v>
      </c>
      <c r="O307" s="39">
        <f t="shared" si="28"/>
        <v>2513.3000000000002</v>
      </c>
      <c r="P307" s="39"/>
      <c r="Q307" s="39"/>
      <c r="R307" s="24">
        <f t="shared" si="29"/>
        <v>2633</v>
      </c>
      <c r="S307" s="24">
        <f t="shared" si="29"/>
        <v>2513.3000000000002</v>
      </c>
      <c r="T307" s="39">
        <f>T308</f>
        <v>-17.2</v>
      </c>
      <c r="U307" s="39">
        <f>U308</f>
        <v>-16.600000000000001</v>
      </c>
      <c r="V307" s="24">
        <f t="shared" si="30"/>
        <v>2615.8000000000002</v>
      </c>
      <c r="W307" s="24">
        <f t="shared" si="30"/>
        <v>2496.7000000000003</v>
      </c>
    </row>
    <row r="308" spans="1:23" x14ac:dyDescent="0.25">
      <c r="A308" s="59" t="s">
        <v>20</v>
      </c>
      <c r="B308" s="60">
        <v>8</v>
      </c>
      <c r="C308" s="61">
        <v>0</v>
      </c>
      <c r="D308" s="62">
        <v>5118</v>
      </c>
      <c r="E308" s="61">
        <v>500</v>
      </c>
      <c r="F308" s="63">
        <v>2633</v>
      </c>
      <c r="G308" s="63">
        <v>2513.3000000000002</v>
      </c>
      <c r="H308" s="36"/>
      <c r="I308" s="36"/>
      <c r="J308" s="39">
        <f t="shared" si="32"/>
        <v>2633</v>
      </c>
      <c r="K308" s="39">
        <f t="shared" si="33"/>
        <v>2513.3000000000002</v>
      </c>
      <c r="L308" s="58"/>
      <c r="M308" s="58"/>
      <c r="N308" s="39">
        <f t="shared" si="27"/>
        <v>2633</v>
      </c>
      <c r="O308" s="39">
        <f t="shared" si="28"/>
        <v>2513.3000000000002</v>
      </c>
      <c r="P308" s="39"/>
      <c r="Q308" s="39"/>
      <c r="R308" s="24">
        <f t="shared" si="29"/>
        <v>2633</v>
      </c>
      <c r="S308" s="24">
        <f t="shared" si="29"/>
        <v>2513.3000000000002</v>
      </c>
      <c r="T308" s="39">
        <f>T309</f>
        <v>-17.2</v>
      </c>
      <c r="U308" s="39">
        <f>U309</f>
        <v>-16.600000000000001</v>
      </c>
      <c r="V308" s="24">
        <f t="shared" si="30"/>
        <v>2615.8000000000002</v>
      </c>
      <c r="W308" s="24">
        <f t="shared" si="30"/>
        <v>2496.7000000000003</v>
      </c>
    </row>
    <row r="309" spans="1:23" x14ac:dyDescent="0.25">
      <c r="A309" s="59" t="s">
        <v>81</v>
      </c>
      <c r="B309" s="60">
        <v>8</v>
      </c>
      <c r="C309" s="61">
        <v>0</v>
      </c>
      <c r="D309" s="62">
        <v>5118</v>
      </c>
      <c r="E309" s="61">
        <v>530</v>
      </c>
      <c r="F309" s="63">
        <v>2633</v>
      </c>
      <c r="G309" s="63">
        <v>2513.3000000000002</v>
      </c>
      <c r="H309" s="36"/>
      <c r="I309" s="36"/>
      <c r="J309" s="39">
        <f t="shared" si="32"/>
        <v>2633</v>
      </c>
      <c r="K309" s="39">
        <f t="shared" si="33"/>
        <v>2513.3000000000002</v>
      </c>
      <c r="L309" s="58"/>
      <c r="M309" s="58"/>
      <c r="N309" s="39">
        <f t="shared" si="27"/>
        <v>2633</v>
      </c>
      <c r="O309" s="39">
        <f t="shared" si="28"/>
        <v>2513.3000000000002</v>
      </c>
      <c r="P309" s="39"/>
      <c r="Q309" s="39"/>
      <c r="R309" s="24">
        <f t="shared" si="29"/>
        <v>2633</v>
      </c>
      <c r="S309" s="24">
        <f t="shared" si="29"/>
        <v>2513.3000000000002</v>
      </c>
      <c r="T309" s="39">
        <v>-17.2</v>
      </c>
      <c r="U309" s="39">
        <v>-16.600000000000001</v>
      </c>
      <c r="V309" s="24">
        <f t="shared" si="30"/>
        <v>2615.8000000000002</v>
      </c>
      <c r="W309" s="24">
        <f t="shared" si="30"/>
        <v>2496.7000000000003</v>
      </c>
    </row>
    <row r="310" spans="1:23" ht="24" x14ac:dyDescent="0.25">
      <c r="A310" s="59" t="s">
        <v>143</v>
      </c>
      <c r="B310" s="60">
        <v>8</v>
      </c>
      <c r="C310" s="61">
        <v>0</v>
      </c>
      <c r="D310" s="62">
        <v>7801</v>
      </c>
      <c r="E310" s="61"/>
      <c r="F310" s="63">
        <v>5523.5</v>
      </c>
      <c r="G310" s="63">
        <v>5500.7</v>
      </c>
      <c r="H310" s="36"/>
      <c r="I310" s="36"/>
      <c r="J310" s="39">
        <f t="shared" si="32"/>
        <v>5523.5</v>
      </c>
      <c r="K310" s="39">
        <f t="shared" si="33"/>
        <v>5500.7</v>
      </c>
      <c r="L310" s="58"/>
      <c r="M310" s="58"/>
      <c r="N310" s="39">
        <f t="shared" si="27"/>
        <v>5523.5</v>
      </c>
      <c r="O310" s="39">
        <f t="shared" si="28"/>
        <v>5500.7</v>
      </c>
      <c r="P310" s="23"/>
      <c r="Q310" s="23"/>
      <c r="R310" s="24">
        <f t="shared" si="29"/>
        <v>5523.5</v>
      </c>
      <c r="S310" s="24">
        <f t="shared" si="29"/>
        <v>5500.7</v>
      </c>
      <c r="T310" s="23"/>
      <c r="U310" s="23"/>
      <c r="V310" s="24">
        <f t="shared" si="30"/>
        <v>5523.5</v>
      </c>
      <c r="W310" s="24">
        <f t="shared" si="30"/>
        <v>5500.7</v>
      </c>
    </row>
    <row r="311" spans="1:23" x14ac:dyDescent="0.25">
      <c r="A311" s="59" t="s">
        <v>20</v>
      </c>
      <c r="B311" s="60">
        <v>8</v>
      </c>
      <c r="C311" s="61">
        <v>0</v>
      </c>
      <c r="D311" s="62">
        <v>7801</v>
      </c>
      <c r="E311" s="61">
        <v>500</v>
      </c>
      <c r="F311" s="63">
        <v>5523.5</v>
      </c>
      <c r="G311" s="63">
        <v>5500.7</v>
      </c>
      <c r="H311" s="36"/>
      <c r="I311" s="36"/>
      <c r="J311" s="39">
        <f t="shared" si="32"/>
        <v>5523.5</v>
      </c>
      <c r="K311" s="39">
        <f t="shared" si="33"/>
        <v>5500.7</v>
      </c>
      <c r="L311" s="58"/>
      <c r="M311" s="58"/>
      <c r="N311" s="39">
        <f t="shared" si="27"/>
        <v>5523.5</v>
      </c>
      <c r="O311" s="39">
        <f t="shared" si="28"/>
        <v>5500.7</v>
      </c>
      <c r="P311" s="23"/>
      <c r="Q311" s="23"/>
      <c r="R311" s="24">
        <f t="shared" si="29"/>
        <v>5523.5</v>
      </c>
      <c r="S311" s="24">
        <f t="shared" si="29"/>
        <v>5500.7</v>
      </c>
      <c r="T311" s="23"/>
      <c r="U311" s="23"/>
      <c r="V311" s="24">
        <f t="shared" si="30"/>
        <v>5523.5</v>
      </c>
      <c r="W311" s="24">
        <f t="shared" si="30"/>
        <v>5500.7</v>
      </c>
    </row>
    <row r="312" spans="1:23" x14ac:dyDescent="0.25">
      <c r="A312" s="59" t="s">
        <v>144</v>
      </c>
      <c r="B312" s="60">
        <v>8</v>
      </c>
      <c r="C312" s="61">
        <v>0</v>
      </c>
      <c r="D312" s="62">
        <v>7801</v>
      </c>
      <c r="E312" s="61">
        <v>510</v>
      </c>
      <c r="F312" s="63">
        <v>5523.5</v>
      </c>
      <c r="G312" s="63">
        <v>5500.7</v>
      </c>
      <c r="H312" s="36"/>
      <c r="I312" s="36"/>
      <c r="J312" s="39">
        <f t="shared" si="32"/>
        <v>5523.5</v>
      </c>
      <c r="K312" s="39">
        <f t="shared" si="33"/>
        <v>5500.7</v>
      </c>
      <c r="L312" s="58"/>
      <c r="M312" s="58"/>
      <c r="N312" s="39">
        <f t="shared" si="27"/>
        <v>5523.5</v>
      </c>
      <c r="O312" s="39">
        <f t="shared" si="28"/>
        <v>5500.7</v>
      </c>
      <c r="P312" s="23"/>
      <c r="Q312" s="23"/>
      <c r="R312" s="24">
        <f t="shared" si="29"/>
        <v>5523.5</v>
      </c>
      <c r="S312" s="24">
        <f t="shared" si="29"/>
        <v>5500.7</v>
      </c>
      <c r="T312" s="23"/>
      <c r="U312" s="23"/>
      <c r="V312" s="24">
        <f t="shared" si="30"/>
        <v>5523.5</v>
      </c>
      <c r="W312" s="24">
        <f t="shared" si="30"/>
        <v>5500.7</v>
      </c>
    </row>
    <row r="313" spans="1:23" ht="24" x14ac:dyDescent="0.25">
      <c r="A313" s="59" t="s">
        <v>133</v>
      </c>
      <c r="B313" s="60">
        <v>8</v>
      </c>
      <c r="C313" s="61">
        <v>0</v>
      </c>
      <c r="D313" s="62">
        <v>7868</v>
      </c>
      <c r="E313" s="81"/>
      <c r="F313" s="63">
        <v>741.7</v>
      </c>
      <c r="G313" s="63">
        <v>1091.5999999999999</v>
      </c>
      <c r="H313" s="36"/>
      <c r="I313" s="36"/>
      <c r="J313" s="39">
        <f t="shared" si="32"/>
        <v>741.7</v>
      </c>
      <c r="K313" s="39">
        <f t="shared" si="33"/>
        <v>1091.5999999999999</v>
      </c>
      <c r="L313" s="58"/>
      <c r="M313" s="58"/>
      <c r="N313" s="39">
        <f t="shared" si="27"/>
        <v>741.7</v>
      </c>
      <c r="O313" s="39">
        <f t="shared" si="28"/>
        <v>1091.5999999999999</v>
      </c>
      <c r="P313" s="23"/>
      <c r="Q313" s="23"/>
      <c r="R313" s="24">
        <f t="shared" si="29"/>
        <v>741.7</v>
      </c>
      <c r="S313" s="24">
        <f t="shared" si="29"/>
        <v>1091.5999999999999</v>
      </c>
      <c r="T313" s="23"/>
      <c r="U313" s="23"/>
      <c r="V313" s="24">
        <f t="shared" si="30"/>
        <v>741.7</v>
      </c>
      <c r="W313" s="24">
        <f t="shared" si="30"/>
        <v>1091.5999999999999</v>
      </c>
    </row>
    <row r="314" spans="1:23" x14ac:dyDescent="0.25">
      <c r="A314" s="59" t="s">
        <v>20</v>
      </c>
      <c r="B314" s="60">
        <v>8</v>
      </c>
      <c r="C314" s="61">
        <v>0</v>
      </c>
      <c r="D314" s="62">
        <v>7868</v>
      </c>
      <c r="E314" s="61">
        <v>500</v>
      </c>
      <c r="F314" s="63">
        <v>741.7</v>
      </c>
      <c r="G314" s="63">
        <v>1091.5999999999999</v>
      </c>
      <c r="H314" s="36"/>
      <c r="I314" s="36"/>
      <c r="J314" s="39">
        <f t="shared" si="32"/>
        <v>741.7</v>
      </c>
      <c r="K314" s="39">
        <f t="shared" si="33"/>
        <v>1091.5999999999999</v>
      </c>
      <c r="L314" s="58"/>
      <c r="M314" s="58"/>
      <c r="N314" s="39">
        <f t="shared" si="27"/>
        <v>741.7</v>
      </c>
      <c r="O314" s="39">
        <f t="shared" si="28"/>
        <v>1091.5999999999999</v>
      </c>
      <c r="P314" s="23"/>
      <c r="Q314" s="23"/>
      <c r="R314" s="24">
        <f t="shared" si="29"/>
        <v>741.7</v>
      </c>
      <c r="S314" s="24">
        <f t="shared" si="29"/>
        <v>1091.5999999999999</v>
      </c>
      <c r="T314" s="23"/>
      <c r="U314" s="23"/>
      <c r="V314" s="24">
        <f t="shared" si="30"/>
        <v>741.7</v>
      </c>
      <c r="W314" s="24">
        <f t="shared" si="30"/>
        <v>1091.5999999999999</v>
      </c>
    </row>
    <row r="315" spans="1:23" x14ac:dyDescent="0.25">
      <c r="A315" s="59" t="s">
        <v>81</v>
      </c>
      <c r="B315" s="60">
        <v>8</v>
      </c>
      <c r="C315" s="61">
        <v>0</v>
      </c>
      <c r="D315" s="62">
        <v>7868</v>
      </c>
      <c r="E315" s="61">
        <v>530</v>
      </c>
      <c r="F315" s="63">
        <v>741.7</v>
      </c>
      <c r="G315" s="63">
        <v>1091.5999999999999</v>
      </c>
      <c r="H315" s="36"/>
      <c r="I315" s="36"/>
      <c r="J315" s="39">
        <f t="shared" si="32"/>
        <v>741.7</v>
      </c>
      <c r="K315" s="39">
        <f t="shared" si="33"/>
        <v>1091.5999999999999</v>
      </c>
      <c r="L315" s="58"/>
      <c r="M315" s="58"/>
      <c r="N315" s="39">
        <f t="shared" si="27"/>
        <v>741.7</v>
      </c>
      <c r="O315" s="39">
        <f t="shared" si="28"/>
        <v>1091.5999999999999</v>
      </c>
      <c r="P315" s="23"/>
      <c r="Q315" s="23"/>
      <c r="R315" s="24">
        <f t="shared" si="29"/>
        <v>741.7</v>
      </c>
      <c r="S315" s="24">
        <f t="shared" si="29"/>
        <v>1091.5999999999999</v>
      </c>
      <c r="T315" s="23"/>
      <c r="U315" s="23"/>
      <c r="V315" s="24">
        <f t="shared" si="30"/>
        <v>741.7</v>
      </c>
      <c r="W315" s="24">
        <f t="shared" si="30"/>
        <v>1091.5999999999999</v>
      </c>
    </row>
    <row r="316" spans="1:23" ht="24" x14ac:dyDescent="0.25">
      <c r="A316" s="59" t="s">
        <v>47</v>
      </c>
      <c r="B316" s="60">
        <v>8</v>
      </c>
      <c r="C316" s="61">
        <v>0</v>
      </c>
      <c r="D316" s="62">
        <v>8001</v>
      </c>
      <c r="E316" s="61"/>
      <c r="F316" s="63">
        <v>10998.6</v>
      </c>
      <c r="G316" s="63">
        <v>10998.6</v>
      </c>
      <c r="H316" s="36"/>
      <c r="I316" s="36"/>
      <c r="J316" s="39">
        <f t="shared" si="32"/>
        <v>10998.6</v>
      </c>
      <c r="K316" s="39">
        <f t="shared" si="33"/>
        <v>10998.6</v>
      </c>
      <c r="L316" s="58"/>
      <c r="M316" s="58"/>
      <c r="N316" s="39">
        <f t="shared" si="27"/>
        <v>10998.6</v>
      </c>
      <c r="O316" s="39">
        <f t="shared" si="28"/>
        <v>10998.6</v>
      </c>
      <c r="P316" s="23"/>
      <c r="Q316" s="23"/>
      <c r="R316" s="24">
        <f t="shared" si="29"/>
        <v>10998.6</v>
      </c>
      <c r="S316" s="24">
        <f t="shared" si="29"/>
        <v>10998.6</v>
      </c>
      <c r="T316" s="23"/>
      <c r="U316" s="23"/>
      <c r="V316" s="24">
        <f t="shared" si="30"/>
        <v>10998.6</v>
      </c>
      <c r="W316" s="24">
        <f t="shared" si="30"/>
        <v>10998.6</v>
      </c>
    </row>
    <row r="317" spans="1:23" ht="72" x14ac:dyDescent="0.25">
      <c r="A317" s="59" t="s">
        <v>45</v>
      </c>
      <c r="B317" s="60">
        <v>8</v>
      </c>
      <c r="C317" s="61">
        <v>0</v>
      </c>
      <c r="D317" s="62">
        <v>8001</v>
      </c>
      <c r="E317" s="61">
        <v>100</v>
      </c>
      <c r="F317" s="63">
        <v>10629.6</v>
      </c>
      <c r="G317" s="63">
        <v>10629.6</v>
      </c>
      <c r="H317" s="36"/>
      <c r="I317" s="36"/>
      <c r="J317" s="39">
        <f t="shared" si="32"/>
        <v>10629.6</v>
      </c>
      <c r="K317" s="39">
        <f t="shared" si="33"/>
        <v>10629.6</v>
      </c>
      <c r="L317" s="58"/>
      <c r="M317" s="58"/>
      <c r="N317" s="39">
        <f t="shared" si="27"/>
        <v>10629.6</v>
      </c>
      <c r="O317" s="39">
        <f t="shared" si="28"/>
        <v>10629.6</v>
      </c>
      <c r="P317" s="23"/>
      <c r="Q317" s="23"/>
      <c r="R317" s="24">
        <f t="shared" si="29"/>
        <v>10629.6</v>
      </c>
      <c r="S317" s="24">
        <f t="shared" si="29"/>
        <v>10629.6</v>
      </c>
      <c r="T317" s="23"/>
      <c r="U317" s="23"/>
      <c r="V317" s="24">
        <f t="shared" si="30"/>
        <v>10629.6</v>
      </c>
      <c r="W317" s="24">
        <f t="shared" si="30"/>
        <v>10629.6</v>
      </c>
    </row>
    <row r="318" spans="1:23" ht="24" x14ac:dyDescent="0.25">
      <c r="A318" s="59" t="s">
        <v>46</v>
      </c>
      <c r="B318" s="60">
        <v>8</v>
      </c>
      <c r="C318" s="61">
        <v>0</v>
      </c>
      <c r="D318" s="62">
        <v>8001</v>
      </c>
      <c r="E318" s="61">
        <v>120</v>
      </c>
      <c r="F318" s="63">
        <v>10629.6</v>
      </c>
      <c r="G318" s="63">
        <v>10629.6</v>
      </c>
      <c r="H318" s="36"/>
      <c r="I318" s="36"/>
      <c r="J318" s="39">
        <f t="shared" si="32"/>
        <v>10629.6</v>
      </c>
      <c r="K318" s="39">
        <f t="shared" si="33"/>
        <v>10629.6</v>
      </c>
      <c r="L318" s="58"/>
      <c r="M318" s="58"/>
      <c r="N318" s="39">
        <f t="shared" si="27"/>
        <v>10629.6</v>
      </c>
      <c r="O318" s="39">
        <f t="shared" si="28"/>
        <v>10629.6</v>
      </c>
      <c r="P318" s="23"/>
      <c r="Q318" s="23"/>
      <c r="R318" s="24">
        <f t="shared" si="29"/>
        <v>10629.6</v>
      </c>
      <c r="S318" s="24">
        <f t="shared" si="29"/>
        <v>10629.6</v>
      </c>
      <c r="T318" s="23"/>
      <c r="U318" s="23"/>
      <c r="V318" s="24">
        <f t="shared" si="30"/>
        <v>10629.6</v>
      </c>
      <c r="W318" s="24">
        <f t="shared" si="30"/>
        <v>10629.6</v>
      </c>
    </row>
    <row r="319" spans="1:23" ht="24" x14ac:dyDescent="0.25">
      <c r="A319" s="59" t="s">
        <v>15</v>
      </c>
      <c r="B319" s="60">
        <v>8</v>
      </c>
      <c r="C319" s="61">
        <v>0</v>
      </c>
      <c r="D319" s="62">
        <v>8001</v>
      </c>
      <c r="E319" s="61">
        <v>200</v>
      </c>
      <c r="F319" s="61">
        <v>365.5</v>
      </c>
      <c r="G319" s="61">
        <v>365.5</v>
      </c>
      <c r="H319" s="36"/>
      <c r="I319" s="36"/>
      <c r="J319" s="39">
        <f t="shared" si="32"/>
        <v>365.5</v>
      </c>
      <c r="K319" s="39">
        <f t="shared" si="33"/>
        <v>365.5</v>
      </c>
      <c r="L319" s="58"/>
      <c r="M319" s="58"/>
      <c r="N319" s="39">
        <f t="shared" si="27"/>
        <v>365.5</v>
      </c>
      <c r="O319" s="39">
        <f t="shared" si="28"/>
        <v>365.5</v>
      </c>
      <c r="P319" s="23"/>
      <c r="Q319" s="23"/>
      <c r="R319" s="24">
        <f t="shared" si="29"/>
        <v>365.5</v>
      </c>
      <c r="S319" s="24">
        <f t="shared" si="29"/>
        <v>365.5</v>
      </c>
      <c r="T319" s="23"/>
      <c r="U319" s="23"/>
      <c r="V319" s="24">
        <f t="shared" si="30"/>
        <v>365.5</v>
      </c>
      <c r="W319" s="24">
        <f t="shared" si="30"/>
        <v>365.5</v>
      </c>
    </row>
    <row r="320" spans="1:23" ht="36" x14ac:dyDescent="0.25">
      <c r="A320" s="59" t="s">
        <v>16</v>
      </c>
      <c r="B320" s="60">
        <v>8</v>
      </c>
      <c r="C320" s="61">
        <v>0</v>
      </c>
      <c r="D320" s="62">
        <v>8001</v>
      </c>
      <c r="E320" s="61">
        <v>240</v>
      </c>
      <c r="F320" s="61">
        <v>365.5</v>
      </c>
      <c r="G320" s="61">
        <v>365.5</v>
      </c>
      <c r="H320" s="36"/>
      <c r="I320" s="36"/>
      <c r="J320" s="39">
        <f t="shared" si="32"/>
        <v>365.5</v>
      </c>
      <c r="K320" s="39">
        <f t="shared" si="33"/>
        <v>365.5</v>
      </c>
      <c r="L320" s="58"/>
      <c r="M320" s="58"/>
      <c r="N320" s="39">
        <f t="shared" si="27"/>
        <v>365.5</v>
      </c>
      <c r="O320" s="39">
        <f t="shared" si="28"/>
        <v>365.5</v>
      </c>
      <c r="P320" s="23"/>
      <c r="Q320" s="23"/>
      <c r="R320" s="24">
        <f t="shared" si="29"/>
        <v>365.5</v>
      </c>
      <c r="S320" s="24">
        <f t="shared" si="29"/>
        <v>365.5</v>
      </c>
      <c r="T320" s="23"/>
      <c r="U320" s="23"/>
      <c r="V320" s="24">
        <f t="shared" si="30"/>
        <v>365.5</v>
      </c>
      <c r="W320" s="24">
        <f t="shared" si="30"/>
        <v>365.5</v>
      </c>
    </row>
    <row r="321" spans="1:23" x14ac:dyDescent="0.25">
      <c r="A321" s="59" t="s">
        <v>48</v>
      </c>
      <c r="B321" s="60">
        <v>8</v>
      </c>
      <c r="C321" s="61">
        <v>0</v>
      </c>
      <c r="D321" s="62">
        <v>8001</v>
      </c>
      <c r="E321" s="61">
        <v>800</v>
      </c>
      <c r="F321" s="61">
        <v>3.5</v>
      </c>
      <c r="G321" s="61">
        <v>3.5</v>
      </c>
      <c r="H321" s="36"/>
      <c r="I321" s="36"/>
      <c r="J321" s="39">
        <f t="shared" si="32"/>
        <v>3.5</v>
      </c>
      <c r="K321" s="39">
        <f t="shared" si="33"/>
        <v>3.5</v>
      </c>
      <c r="L321" s="58"/>
      <c r="M321" s="58"/>
      <c r="N321" s="39">
        <f t="shared" si="27"/>
        <v>3.5</v>
      </c>
      <c r="O321" s="39">
        <f t="shared" si="28"/>
        <v>3.5</v>
      </c>
      <c r="P321" s="23"/>
      <c r="Q321" s="23"/>
      <c r="R321" s="24">
        <f t="shared" si="29"/>
        <v>3.5</v>
      </c>
      <c r="S321" s="24">
        <f t="shared" si="29"/>
        <v>3.5</v>
      </c>
      <c r="T321" s="23"/>
      <c r="U321" s="23"/>
      <c r="V321" s="24">
        <f t="shared" si="30"/>
        <v>3.5</v>
      </c>
      <c r="W321" s="24">
        <f t="shared" si="30"/>
        <v>3.5</v>
      </c>
    </row>
    <row r="322" spans="1:23" x14ac:dyDescent="0.25">
      <c r="A322" s="59" t="s">
        <v>49</v>
      </c>
      <c r="B322" s="60">
        <v>8</v>
      </c>
      <c r="C322" s="61">
        <v>0</v>
      </c>
      <c r="D322" s="62">
        <v>8001</v>
      </c>
      <c r="E322" s="61">
        <v>850</v>
      </c>
      <c r="F322" s="61">
        <v>3.5</v>
      </c>
      <c r="G322" s="61">
        <v>3.5</v>
      </c>
      <c r="H322" s="36"/>
      <c r="I322" s="36"/>
      <c r="J322" s="39">
        <f t="shared" si="32"/>
        <v>3.5</v>
      </c>
      <c r="K322" s="39">
        <f t="shared" si="33"/>
        <v>3.5</v>
      </c>
      <c r="L322" s="58"/>
      <c r="M322" s="58"/>
      <c r="N322" s="39">
        <f t="shared" si="27"/>
        <v>3.5</v>
      </c>
      <c r="O322" s="39">
        <f t="shared" si="28"/>
        <v>3.5</v>
      </c>
      <c r="P322" s="23"/>
      <c r="Q322" s="23"/>
      <c r="R322" s="24">
        <f t="shared" si="29"/>
        <v>3.5</v>
      </c>
      <c r="S322" s="24">
        <f t="shared" si="29"/>
        <v>3.5</v>
      </c>
      <c r="T322" s="23"/>
      <c r="U322" s="23"/>
      <c r="V322" s="24">
        <f t="shared" si="30"/>
        <v>3.5</v>
      </c>
      <c r="W322" s="24">
        <f t="shared" si="30"/>
        <v>3.5</v>
      </c>
    </row>
    <row r="323" spans="1:23" ht="36" x14ac:dyDescent="0.25">
      <c r="A323" s="59" t="s">
        <v>145</v>
      </c>
      <c r="B323" s="60">
        <v>8</v>
      </c>
      <c r="C323" s="61">
        <v>0</v>
      </c>
      <c r="D323" s="62">
        <v>8801</v>
      </c>
      <c r="E323" s="61"/>
      <c r="F323" s="37">
        <v>200</v>
      </c>
      <c r="G323" s="37">
        <v>200</v>
      </c>
      <c r="H323" s="36"/>
      <c r="I323" s="36"/>
      <c r="J323" s="39">
        <f t="shared" si="32"/>
        <v>200</v>
      </c>
      <c r="K323" s="39">
        <f t="shared" si="33"/>
        <v>200</v>
      </c>
      <c r="L323" s="58"/>
      <c r="M323" s="58"/>
      <c r="N323" s="39">
        <f t="shared" si="27"/>
        <v>200</v>
      </c>
      <c r="O323" s="39">
        <f t="shared" si="28"/>
        <v>200</v>
      </c>
      <c r="P323" s="23"/>
      <c r="Q323" s="23"/>
      <c r="R323" s="24">
        <f t="shared" si="29"/>
        <v>200</v>
      </c>
      <c r="S323" s="24">
        <f t="shared" si="29"/>
        <v>200</v>
      </c>
      <c r="T323" s="23"/>
      <c r="U323" s="23"/>
      <c r="V323" s="24">
        <f t="shared" si="30"/>
        <v>200</v>
      </c>
      <c r="W323" s="24">
        <f t="shared" si="30"/>
        <v>200</v>
      </c>
    </row>
    <row r="324" spans="1:23" x14ac:dyDescent="0.25">
      <c r="A324" s="59" t="s">
        <v>20</v>
      </c>
      <c r="B324" s="60">
        <v>8</v>
      </c>
      <c r="C324" s="61">
        <v>0</v>
      </c>
      <c r="D324" s="62">
        <v>8801</v>
      </c>
      <c r="E324" s="61">
        <v>500</v>
      </c>
      <c r="F324" s="37">
        <v>200</v>
      </c>
      <c r="G324" s="37">
        <v>200</v>
      </c>
      <c r="H324" s="36"/>
      <c r="I324" s="36"/>
      <c r="J324" s="39">
        <f t="shared" si="32"/>
        <v>200</v>
      </c>
      <c r="K324" s="39">
        <f t="shared" si="33"/>
        <v>200</v>
      </c>
      <c r="L324" s="58"/>
      <c r="M324" s="58"/>
      <c r="N324" s="39">
        <f t="shared" si="27"/>
        <v>200</v>
      </c>
      <c r="O324" s="39">
        <f t="shared" si="28"/>
        <v>200</v>
      </c>
      <c r="P324" s="23"/>
      <c r="Q324" s="23"/>
      <c r="R324" s="24">
        <f t="shared" si="29"/>
        <v>200</v>
      </c>
      <c r="S324" s="24">
        <f t="shared" si="29"/>
        <v>200</v>
      </c>
      <c r="T324" s="23"/>
      <c r="U324" s="23"/>
      <c r="V324" s="24">
        <f t="shared" si="30"/>
        <v>200</v>
      </c>
      <c r="W324" s="24">
        <f t="shared" si="30"/>
        <v>200</v>
      </c>
    </row>
    <row r="325" spans="1:23" x14ac:dyDescent="0.25">
      <c r="A325" s="59" t="s">
        <v>144</v>
      </c>
      <c r="B325" s="60">
        <v>8</v>
      </c>
      <c r="C325" s="61">
        <v>0</v>
      </c>
      <c r="D325" s="62">
        <v>8801</v>
      </c>
      <c r="E325" s="61">
        <v>510</v>
      </c>
      <c r="F325" s="37">
        <v>200</v>
      </c>
      <c r="G325" s="37">
        <v>200</v>
      </c>
      <c r="H325" s="36"/>
      <c r="I325" s="36"/>
      <c r="J325" s="39">
        <f t="shared" si="32"/>
        <v>200</v>
      </c>
      <c r="K325" s="39">
        <f t="shared" si="33"/>
        <v>200</v>
      </c>
      <c r="L325" s="58"/>
      <c r="M325" s="58"/>
      <c r="N325" s="39">
        <f t="shared" si="27"/>
        <v>200</v>
      </c>
      <c r="O325" s="39">
        <f t="shared" si="28"/>
        <v>200</v>
      </c>
      <c r="P325" s="23"/>
      <c r="Q325" s="23"/>
      <c r="R325" s="24">
        <f t="shared" si="29"/>
        <v>200</v>
      </c>
      <c r="S325" s="24">
        <f t="shared" si="29"/>
        <v>200</v>
      </c>
      <c r="T325" s="23"/>
      <c r="U325" s="23"/>
      <c r="V325" s="24">
        <f t="shared" si="30"/>
        <v>200</v>
      </c>
      <c r="W325" s="24">
        <f t="shared" si="30"/>
        <v>200</v>
      </c>
    </row>
    <row r="326" spans="1:23" ht="132" x14ac:dyDescent="0.25">
      <c r="A326" s="79" t="s">
        <v>212</v>
      </c>
      <c r="B326" s="80">
        <v>9</v>
      </c>
      <c r="C326" s="81">
        <v>0</v>
      </c>
      <c r="D326" s="82">
        <v>0</v>
      </c>
      <c r="E326" s="81"/>
      <c r="F326" s="83">
        <v>3271.4</v>
      </c>
      <c r="G326" s="83">
        <v>2975.4</v>
      </c>
      <c r="H326" s="70"/>
      <c r="I326" s="70"/>
      <c r="J326" s="73">
        <f t="shared" si="32"/>
        <v>3271.4</v>
      </c>
      <c r="K326" s="73">
        <f t="shared" si="33"/>
        <v>2975.4</v>
      </c>
      <c r="L326" s="84"/>
      <c r="M326" s="84"/>
      <c r="N326" s="73">
        <f t="shared" si="27"/>
        <v>3271.4</v>
      </c>
      <c r="O326" s="73">
        <f t="shared" si="28"/>
        <v>2975.4</v>
      </c>
      <c r="P326" s="23"/>
      <c r="Q326" s="23"/>
      <c r="R326" s="25">
        <f t="shared" si="29"/>
        <v>3271.4</v>
      </c>
      <c r="S326" s="25">
        <f t="shared" si="29"/>
        <v>2975.4</v>
      </c>
      <c r="T326" s="23"/>
      <c r="U326" s="23"/>
      <c r="V326" s="25">
        <f t="shared" si="30"/>
        <v>3271.4</v>
      </c>
      <c r="W326" s="25">
        <f t="shared" si="30"/>
        <v>2975.4</v>
      </c>
    </row>
    <row r="327" spans="1:23" ht="24" x14ac:dyDescent="0.25">
      <c r="A327" s="59" t="s">
        <v>47</v>
      </c>
      <c r="B327" s="60">
        <v>9</v>
      </c>
      <c r="C327" s="61">
        <v>0</v>
      </c>
      <c r="D327" s="62">
        <v>8001</v>
      </c>
      <c r="E327" s="61"/>
      <c r="F327" s="63">
        <v>2174.4</v>
      </c>
      <c r="G327" s="63">
        <v>2174.4</v>
      </c>
      <c r="H327" s="36"/>
      <c r="I327" s="36"/>
      <c r="J327" s="39">
        <f t="shared" si="32"/>
        <v>2174.4</v>
      </c>
      <c r="K327" s="39">
        <f t="shared" si="33"/>
        <v>2174.4</v>
      </c>
      <c r="L327" s="58"/>
      <c r="M327" s="58"/>
      <c r="N327" s="39">
        <f t="shared" si="27"/>
        <v>2174.4</v>
      </c>
      <c r="O327" s="39">
        <f t="shared" si="28"/>
        <v>2174.4</v>
      </c>
      <c r="P327" s="23"/>
      <c r="Q327" s="23"/>
      <c r="R327" s="24">
        <f t="shared" si="29"/>
        <v>2174.4</v>
      </c>
      <c r="S327" s="24">
        <f t="shared" si="29"/>
        <v>2174.4</v>
      </c>
      <c r="T327" s="23"/>
      <c r="U327" s="23"/>
      <c r="V327" s="24">
        <f t="shared" si="30"/>
        <v>2174.4</v>
      </c>
      <c r="W327" s="24">
        <f t="shared" si="30"/>
        <v>2174.4</v>
      </c>
    </row>
    <row r="328" spans="1:23" ht="72" x14ac:dyDescent="0.25">
      <c r="A328" s="59" t="s">
        <v>45</v>
      </c>
      <c r="B328" s="60">
        <v>9</v>
      </c>
      <c r="C328" s="61">
        <v>0</v>
      </c>
      <c r="D328" s="62">
        <v>8001</v>
      </c>
      <c r="E328" s="61">
        <v>100</v>
      </c>
      <c r="F328" s="63">
        <v>2101.5</v>
      </c>
      <c r="G328" s="63">
        <v>2101.5</v>
      </c>
      <c r="H328" s="36"/>
      <c r="I328" s="36"/>
      <c r="J328" s="39">
        <f t="shared" si="32"/>
        <v>2101.5</v>
      </c>
      <c r="K328" s="39">
        <f t="shared" si="33"/>
        <v>2101.5</v>
      </c>
      <c r="L328" s="58"/>
      <c r="M328" s="58"/>
      <c r="N328" s="39">
        <f t="shared" si="27"/>
        <v>2101.5</v>
      </c>
      <c r="O328" s="39">
        <f t="shared" si="28"/>
        <v>2101.5</v>
      </c>
      <c r="P328" s="23"/>
      <c r="Q328" s="23"/>
      <c r="R328" s="24">
        <f t="shared" si="29"/>
        <v>2101.5</v>
      </c>
      <c r="S328" s="24">
        <f t="shared" si="29"/>
        <v>2101.5</v>
      </c>
      <c r="T328" s="23"/>
      <c r="U328" s="23"/>
      <c r="V328" s="24">
        <f t="shared" si="30"/>
        <v>2101.5</v>
      </c>
      <c r="W328" s="24">
        <f t="shared" si="30"/>
        <v>2101.5</v>
      </c>
    </row>
    <row r="329" spans="1:23" ht="24" x14ac:dyDescent="0.25">
      <c r="A329" s="59" t="s">
        <v>46</v>
      </c>
      <c r="B329" s="60">
        <v>9</v>
      </c>
      <c r="C329" s="61">
        <v>0</v>
      </c>
      <c r="D329" s="62">
        <v>8001</v>
      </c>
      <c r="E329" s="61">
        <v>120</v>
      </c>
      <c r="F329" s="63">
        <v>2101.5</v>
      </c>
      <c r="G329" s="63">
        <v>2101.5</v>
      </c>
      <c r="H329" s="36"/>
      <c r="I329" s="36"/>
      <c r="J329" s="39">
        <f t="shared" si="32"/>
        <v>2101.5</v>
      </c>
      <c r="K329" s="39">
        <f t="shared" si="33"/>
        <v>2101.5</v>
      </c>
      <c r="L329" s="58"/>
      <c r="M329" s="58"/>
      <c r="N329" s="39">
        <f t="shared" si="27"/>
        <v>2101.5</v>
      </c>
      <c r="O329" s="39">
        <f t="shared" si="28"/>
        <v>2101.5</v>
      </c>
      <c r="P329" s="23"/>
      <c r="Q329" s="23"/>
      <c r="R329" s="24">
        <f t="shared" si="29"/>
        <v>2101.5</v>
      </c>
      <c r="S329" s="24">
        <f t="shared" si="29"/>
        <v>2101.5</v>
      </c>
      <c r="T329" s="23"/>
      <c r="U329" s="23"/>
      <c r="V329" s="24">
        <f t="shared" si="30"/>
        <v>2101.5</v>
      </c>
      <c r="W329" s="24">
        <f t="shared" si="30"/>
        <v>2101.5</v>
      </c>
    </row>
    <row r="330" spans="1:23" ht="24" x14ac:dyDescent="0.25">
      <c r="A330" s="59" t="s">
        <v>15</v>
      </c>
      <c r="B330" s="60">
        <v>9</v>
      </c>
      <c r="C330" s="61">
        <v>0</v>
      </c>
      <c r="D330" s="62">
        <v>8001</v>
      </c>
      <c r="E330" s="61">
        <v>200</v>
      </c>
      <c r="F330" s="63">
        <v>72.900000000000006</v>
      </c>
      <c r="G330" s="63">
        <v>72.900000000000006</v>
      </c>
      <c r="H330" s="36"/>
      <c r="I330" s="36"/>
      <c r="J330" s="39">
        <f t="shared" si="32"/>
        <v>72.900000000000006</v>
      </c>
      <c r="K330" s="39">
        <f t="shared" si="33"/>
        <v>72.900000000000006</v>
      </c>
      <c r="L330" s="58"/>
      <c r="M330" s="58"/>
      <c r="N330" s="39">
        <f t="shared" si="27"/>
        <v>72.900000000000006</v>
      </c>
      <c r="O330" s="39">
        <f t="shared" si="28"/>
        <v>72.900000000000006</v>
      </c>
      <c r="P330" s="23"/>
      <c r="Q330" s="23"/>
      <c r="R330" s="24">
        <f t="shared" si="29"/>
        <v>72.900000000000006</v>
      </c>
      <c r="S330" s="24">
        <f t="shared" si="29"/>
        <v>72.900000000000006</v>
      </c>
      <c r="T330" s="23"/>
      <c r="U330" s="23"/>
      <c r="V330" s="24">
        <f t="shared" si="30"/>
        <v>72.900000000000006</v>
      </c>
      <c r="W330" s="24">
        <f t="shared" si="30"/>
        <v>72.900000000000006</v>
      </c>
    </row>
    <row r="331" spans="1:23" ht="36" x14ac:dyDescent="0.25">
      <c r="A331" s="59" t="s">
        <v>16</v>
      </c>
      <c r="B331" s="60">
        <v>9</v>
      </c>
      <c r="C331" s="61">
        <v>0</v>
      </c>
      <c r="D331" s="62">
        <v>8001</v>
      </c>
      <c r="E331" s="61">
        <v>240</v>
      </c>
      <c r="F331" s="63">
        <v>72.900000000000006</v>
      </c>
      <c r="G331" s="63">
        <v>72.900000000000006</v>
      </c>
      <c r="H331" s="36"/>
      <c r="I331" s="36"/>
      <c r="J331" s="39">
        <f t="shared" si="32"/>
        <v>72.900000000000006</v>
      </c>
      <c r="K331" s="39">
        <f t="shared" si="33"/>
        <v>72.900000000000006</v>
      </c>
      <c r="L331" s="58"/>
      <c r="M331" s="58"/>
      <c r="N331" s="39">
        <f t="shared" ref="N331:N394" si="34">J331+L331</f>
        <v>72.900000000000006</v>
      </c>
      <c r="O331" s="39">
        <f t="shared" ref="O331:O394" si="35">K331+M331</f>
        <v>72.900000000000006</v>
      </c>
      <c r="P331" s="23"/>
      <c r="Q331" s="23"/>
      <c r="R331" s="24">
        <f t="shared" ref="R331:S394" si="36">N331+P331</f>
        <v>72.900000000000006</v>
      </c>
      <c r="S331" s="24">
        <f t="shared" si="36"/>
        <v>72.900000000000006</v>
      </c>
      <c r="T331" s="23"/>
      <c r="U331" s="23"/>
      <c r="V331" s="24">
        <f t="shared" ref="V331:W394" si="37">R331+T331</f>
        <v>72.900000000000006</v>
      </c>
      <c r="W331" s="24">
        <f t="shared" si="37"/>
        <v>72.900000000000006</v>
      </c>
    </row>
    <row r="332" spans="1:23" ht="24" x14ac:dyDescent="0.25">
      <c r="A332" s="59" t="s">
        <v>99</v>
      </c>
      <c r="B332" s="60">
        <v>9</v>
      </c>
      <c r="C332" s="61">
        <v>0</v>
      </c>
      <c r="D332" s="62">
        <v>8052</v>
      </c>
      <c r="E332" s="61"/>
      <c r="F332" s="63">
        <v>120</v>
      </c>
      <c r="G332" s="63">
        <v>0</v>
      </c>
      <c r="H332" s="36"/>
      <c r="I332" s="36"/>
      <c r="J332" s="39">
        <f t="shared" si="32"/>
        <v>120</v>
      </c>
      <c r="K332" s="39">
        <f t="shared" si="33"/>
        <v>0</v>
      </c>
      <c r="L332" s="58"/>
      <c r="M332" s="58"/>
      <c r="N332" s="39">
        <f t="shared" si="34"/>
        <v>120</v>
      </c>
      <c r="O332" s="39">
        <f t="shared" si="35"/>
        <v>0</v>
      </c>
      <c r="P332" s="23"/>
      <c r="Q332" s="23"/>
      <c r="R332" s="24">
        <f t="shared" si="36"/>
        <v>120</v>
      </c>
      <c r="S332" s="24">
        <f t="shared" si="36"/>
        <v>0</v>
      </c>
      <c r="T332" s="23"/>
      <c r="U332" s="23"/>
      <c r="V332" s="24">
        <f t="shared" si="37"/>
        <v>120</v>
      </c>
      <c r="W332" s="24">
        <f t="shared" si="37"/>
        <v>0</v>
      </c>
    </row>
    <row r="333" spans="1:23" ht="24" x14ac:dyDescent="0.25">
      <c r="A333" s="59" t="s">
        <v>15</v>
      </c>
      <c r="B333" s="60">
        <v>9</v>
      </c>
      <c r="C333" s="61">
        <v>0</v>
      </c>
      <c r="D333" s="62">
        <v>8052</v>
      </c>
      <c r="E333" s="61">
        <v>200</v>
      </c>
      <c r="F333" s="37">
        <v>120</v>
      </c>
      <c r="G333" s="37">
        <v>0</v>
      </c>
      <c r="H333" s="36"/>
      <c r="I333" s="36"/>
      <c r="J333" s="39">
        <f t="shared" si="32"/>
        <v>120</v>
      </c>
      <c r="K333" s="39">
        <f t="shared" si="33"/>
        <v>0</v>
      </c>
      <c r="L333" s="58"/>
      <c r="M333" s="58"/>
      <c r="N333" s="39">
        <f t="shared" si="34"/>
        <v>120</v>
      </c>
      <c r="O333" s="39">
        <f t="shared" si="35"/>
        <v>0</v>
      </c>
      <c r="P333" s="23"/>
      <c r="Q333" s="23"/>
      <c r="R333" s="24">
        <f t="shared" si="36"/>
        <v>120</v>
      </c>
      <c r="S333" s="24">
        <f t="shared" si="36"/>
        <v>0</v>
      </c>
      <c r="T333" s="23"/>
      <c r="U333" s="23"/>
      <c r="V333" s="24">
        <f t="shared" si="37"/>
        <v>120</v>
      </c>
      <c r="W333" s="24">
        <f t="shared" si="37"/>
        <v>0</v>
      </c>
    </row>
    <row r="334" spans="1:23" ht="36" x14ac:dyDescent="0.25">
      <c r="A334" s="59" t="s">
        <v>16</v>
      </c>
      <c r="B334" s="60">
        <v>9</v>
      </c>
      <c r="C334" s="61">
        <v>0</v>
      </c>
      <c r="D334" s="62">
        <v>8052</v>
      </c>
      <c r="E334" s="61">
        <v>240</v>
      </c>
      <c r="F334" s="37">
        <v>120</v>
      </c>
      <c r="G334" s="37">
        <v>0</v>
      </c>
      <c r="H334" s="36"/>
      <c r="I334" s="36"/>
      <c r="J334" s="39">
        <f t="shared" si="32"/>
        <v>120</v>
      </c>
      <c r="K334" s="39">
        <f t="shared" si="33"/>
        <v>0</v>
      </c>
      <c r="L334" s="58"/>
      <c r="M334" s="58"/>
      <c r="N334" s="39">
        <f t="shared" si="34"/>
        <v>120</v>
      </c>
      <c r="O334" s="39">
        <f t="shared" si="35"/>
        <v>0</v>
      </c>
      <c r="P334" s="23"/>
      <c r="Q334" s="23"/>
      <c r="R334" s="24">
        <f t="shared" si="36"/>
        <v>120</v>
      </c>
      <c r="S334" s="24">
        <f t="shared" si="36"/>
        <v>0</v>
      </c>
      <c r="T334" s="23"/>
      <c r="U334" s="23"/>
      <c r="V334" s="24">
        <f t="shared" si="37"/>
        <v>120</v>
      </c>
      <c r="W334" s="24">
        <f t="shared" si="37"/>
        <v>0</v>
      </c>
    </row>
    <row r="335" spans="1:23" ht="24" x14ac:dyDescent="0.25">
      <c r="A335" s="59" t="s">
        <v>180</v>
      </c>
      <c r="B335" s="60">
        <v>9</v>
      </c>
      <c r="C335" s="61">
        <v>0</v>
      </c>
      <c r="D335" s="62">
        <v>8154</v>
      </c>
      <c r="E335" s="61"/>
      <c r="F335" s="37">
        <v>190</v>
      </c>
      <c r="G335" s="37">
        <v>0</v>
      </c>
      <c r="H335" s="36"/>
      <c r="I335" s="36"/>
      <c r="J335" s="39">
        <f t="shared" si="32"/>
        <v>190</v>
      </c>
      <c r="K335" s="39">
        <f t="shared" si="33"/>
        <v>0</v>
      </c>
      <c r="L335" s="58"/>
      <c r="M335" s="58"/>
      <c r="N335" s="39">
        <f t="shared" si="34"/>
        <v>190</v>
      </c>
      <c r="O335" s="39">
        <f t="shared" si="35"/>
        <v>0</v>
      </c>
      <c r="P335" s="23"/>
      <c r="Q335" s="23"/>
      <c r="R335" s="24">
        <f t="shared" si="36"/>
        <v>190</v>
      </c>
      <c r="S335" s="24">
        <f t="shared" si="36"/>
        <v>0</v>
      </c>
      <c r="T335" s="23"/>
      <c r="U335" s="23"/>
      <c r="V335" s="24">
        <f t="shared" si="37"/>
        <v>190</v>
      </c>
      <c r="W335" s="24">
        <f t="shared" si="37"/>
        <v>0</v>
      </c>
    </row>
    <row r="336" spans="1:23" ht="24" x14ac:dyDescent="0.25">
      <c r="A336" s="59" t="s">
        <v>15</v>
      </c>
      <c r="B336" s="60">
        <v>9</v>
      </c>
      <c r="C336" s="61">
        <v>0</v>
      </c>
      <c r="D336" s="62">
        <v>8154</v>
      </c>
      <c r="E336" s="61">
        <v>200</v>
      </c>
      <c r="F336" s="37">
        <v>190</v>
      </c>
      <c r="G336" s="37">
        <v>0</v>
      </c>
      <c r="H336" s="36"/>
      <c r="I336" s="36"/>
      <c r="J336" s="39">
        <f t="shared" si="32"/>
        <v>190</v>
      </c>
      <c r="K336" s="39">
        <f t="shared" si="33"/>
        <v>0</v>
      </c>
      <c r="L336" s="58"/>
      <c r="M336" s="58"/>
      <c r="N336" s="39">
        <f t="shared" si="34"/>
        <v>190</v>
      </c>
      <c r="O336" s="39">
        <f t="shared" si="35"/>
        <v>0</v>
      </c>
      <c r="P336" s="23"/>
      <c r="Q336" s="23"/>
      <c r="R336" s="24">
        <f t="shared" si="36"/>
        <v>190</v>
      </c>
      <c r="S336" s="24">
        <f t="shared" si="36"/>
        <v>0</v>
      </c>
      <c r="T336" s="23"/>
      <c r="U336" s="23"/>
      <c r="V336" s="24">
        <f t="shared" si="37"/>
        <v>190</v>
      </c>
      <c r="W336" s="24">
        <f t="shared" si="37"/>
        <v>0</v>
      </c>
    </row>
    <row r="337" spans="1:23" ht="36" x14ac:dyDescent="0.25">
      <c r="A337" s="59" t="s">
        <v>16</v>
      </c>
      <c r="B337" s="60">
        <v>9</v>
      </c>
      <c r="C337" s="61">
        <v>0</v>
      </c>
      <c r="D337" s="62">
        <v>8154</v>
      </c>
      <c r="E337" s="61">
        <v>240</v>
      </c>
      <c r="F337" s="37">
        <v>190</v>
      </c>
      <c r="G337" s="37">
        <v>0</v>
      </c>
      <c r="H337" s="36"/>
      <c r="I337" s="36"/>
      <c r="J337" s="39">
        <f t="shared" si="32"/>
        <v>190</v>
      </c>
      <c r="K337" s="39">
        <f t="shared" si="33"/>
        <v>0</v>
      </c>
      <c r="L337" s="58"/>
      <c r="M337" s="58"/>
      <c r="N337" s="39">
        <f t="shared" si="34"/>
        <v>190</v>
      </c>
      <c r="O337" s="39">
        <f t="shared" si="35"/>
        <v>0</v>
      </c>
      <c r="P337" s="23"/>
      <c r="Q337" s="23"/>
      <c r="R337" s="24">
        <f t="shared" si="36"/>
        <v>190</v>
      </c>
      <c r="S337" s="24">
        <f t="shared" si="36"/>
        <v>0</v>
      </c>
      <c r="T337" s="23"/>
      <c r="U337" s="23"/>
      <c r="V337" s="24">
        <f t="shared" si="37"/>
        <v>190</v>
      </c>
      <c r="W337" s="24">
        <f t="shared" si="37"/>
        <v>0</v>
      </c>
    </row>
    <row r="338" spans="1:23" ht="36" x14ac:dyDescent="0.25">
      <c r="A338" s="59" t="s">
        <v>182</v>
      </c>
      <c r="B338" s="60">
        <v>9</v>
      </c>
      <c r="C338" s="61">
        <v>0</v>
      </c>
      <c r="D338" s="62">
        <v>8155</v>
      </c>
      <c r="E338" s="61"/>
      <c r="F338" s="37">
        <v>587</v>
      </c>
      <c r="G338" s="37">
        <v>601</v>
      </c>
      <c r="H338" s="36"/>
      <c r="I338" s="36"/>
      <c r="J338" s="39">
        <f t="shared" si="32"/>
        <v>587</v>
      </c>
      <c r="K338" s="39">
        <f t="shared" si="33"/>
        <v>601</v>
      </c>
      <c r="L338" s="58"/>
      <c r="M338" s="58"/>
      <c r="N338" s="39">
        <f t="shared" si="34"/>
        <v>587</v>
      </c>
      <c r="O338" s="39">
        <f t="shared" si="35"/>
        <v>601</v>
      </c>
      <c r="P338" s="23"/>
      <c r="Q338" s="23"/>
      <c r="R338" s="24">
        <f t="shared" si="36"/>
        <v>587</v>
      </c>
      <c r="S338" s="24">
        <f t="shared" si="36"/>
        <v>601</v>
      </c>
      <c r="T338" s="23"/>
      <c r="U338" s="23"/>
      <c r="V338" s="24">
        <f t="shared" si="37"/>
        <v>587</v>
      </c>
      <c r="W338" s="24">
        <f t="shared" si="37"/>
        <v>601</v>
      </c>
    </row>
    <row r="339" spans="1:23" ht="24" x14ac:dyDescent="0.25">
      <c r="A339" s="59" t="s">
        <v>15</v>
      </c>
      <c r="B339" s="60">
        <v>9</v>
      </c>
      <c r="C339" s="61">
        <v>0</v>
      </c>
      <c r="D339" s="62">
        <v>8155</v>
      </c>
      <c r="E339" s="61">
        <v>200</v>
      </c>
      <c r="F339" s="37">
        <v>587</v>
      </c>
      <c r="G339" s="37">
        <v>601</v>
      </c>
      <c r="H339" s="36"/>
      <c r="I339" s="36"/>
      <c r="J339" s="39">
        <f t="shared" si="32"/>
        <v>587</v>
      </c>
      <c r="K339" s="39">
        <f t="shared" si="33"/>
        <v>601</v>
      </c>
      <c r="L339" s="58"/>
      <c r="M339" s="58"/>
      <c r="N339" s="39">
        <f t="shared" si="34"/>
        <v>587</v>
      </c>
      <c r="O339" s="39">
        <f t="shared" si="35"/>
        <v>601</v>
      </c>
      <c r="P339" s="23"/>
      <c r="Q339" s="23"/>
      <c r="R339" s="24">
        <f t="shared" si="36"/>
        <v>587</v>
      </c>
      <c r="S339" s="24">
        <f t="shared" si="36"/>
        <v>601</v>
      </c>
      <c r="T339" s="23"/>
      <c r="U339" s="23"/>
      <c r="V339" s="24">
        <f t="shared" si="37"/>
        <v>587</v>
      </c>
      <c r="W339" s="24">
        <f t="shared" si="37"/>
        <v>601</v>
      </c>
    </row>
    <row r="340" spans="1:23" ht="36" x14ac:dyDescent="0.25">
      <c r="A340" s="59" t="s">
        <v>16</v>
      </c>
      <c r="B340" s="60">
        <v>9</v>
      </c>
      <c r="C340" s="61">
        <v>0</v>
      </c>
      <c r="D340" s="62">
        <v>8155</v>
      </c>
      <c r="E340" s="61">
        <v>240</v>
      </c>
      <c r="F340" s="37">
        <v>587</v>
      </c>
      <c r="G340" s="37">
        <v>601</v>
      </c>
      <c r="H340" s="36"/>
      <c r="I340" s="36"/>
      <c r="J340" s="39">
        <f t="shared" ref="J340:J403" si="38">F340+H340</f>
        <v>587</v>
      </c>
      <c r="K340" s="39">
        <f t="shared" ref="K340:K403" si="39">G340+I340</f>
        <v>601</v>
      </c>
      <c r="L340" s="58"/>
      <c r="M340" s="58"/>
      <c r="N340" s="39">
        <f t="shared" si="34"/>
        <v>587</v>
      </c>
      <c r="O340" s="39">
        <f t="shared" si="35"/>
        <v>601</v>
      </c>
      <c r="P340" s="23"/>
      <c r="Q340" s="23"/>
      <c r="R340" s="24">
        <f t="shared" si="36"/>
        <v>587</v>
      </c>
      <c r="S340" s="24">
        <f t="shared" si="36"/>
        <v>601</v>
      </c>
      <c r="T340" s="23"/>
      <c r="U340" s="23"/>
      <c r="V340" s="24">
        <f t="shared" si="37"/>
        <v>587</v>
      </c>
      <c r="W340" s="24">
        <f t="shared" si="37"/>
        <v>601</v>
      </c>
    </row>
    <row r="341" spans="1:23" ht="24" x14ac:dyDescent="0.25">
      <c r="A341" s="59" t="s">
        <v>184</v>
      </c>
      <c r="B341" s="60">
        <v>9</v>
      </c>
      <c r="C341" s="61">
        <v>0</v>
      </c>
      <c r="D341" s="62">
        <v>8852</v>
      </c>
      <c r="E341" s="61"/>
      <c r="F341" s="37">
        <v>200</v>
      </c>
      <c r="G341" s="37">
        <v>200</v>
      </c>
      <c r="H341" s="36"/>
      <c r="I341" s="36"/>
      <c r="J341" s="39">
        <f t="shared" si="38"/>
        <v>200</v>
      </c>
      <c r="K341" s="39">
        <f t="shared" si="39"/>
        <v>200</v>
      </c>
      <c r="L341" s="58"/>
      <c r="M341" s="58"/>
      <c r="N341" s="39">
        <f t="shared" si="34"/>
        <v>200</v>
      </c>
      <c r="O341" s="39">
        <f t="shared" si="35"/>
        <v>200</v>
      </c>
      <c r="P341" s="23"/>
      <c r="Q341" s="23"/>
      <c r="R341" s="24">
        <f t="shared" si="36"/>
        <v>200</v>
      </c>
      <c r="S341" s="24">
        <f t="shared" si="36"/>
        <v>200</v>
      </c>
      <c r="T341" s="23"/>
      <c r="U341" s="23"/>
      <c r="V341" s="24">
        <f t="shared" si="37"/>
        <v>200</v>
      </c>
      <c r="W341" s="24">
        <f t="shared" si="37"/>
        <v>200</v>
      </c>
    </row>
    <row r="342" spans="1:23" x14ac:dyDescent="0.25">
      <c r="A342" s="59" t="s">
        <v>20</v>
      </c>
      <c r="B342" s="60">
        <v>9</v>
      </c>
      <c r="C342" s="61">
        <v>0</v>
      </c>
      <c r="D342" s="62">
        <v>8852</v>
      </c>
      <c r="E342" s="61">
        <v>500</v>
      </c>
      <c r="F342" s="37">
        <v>200</v>
      </c>
      <c r="G342" s="37">
        <v>200</v>
      </c>
      <c r="H342" s="36"/>
      <c r="I342" s="36"/>
      <c r="J342" s="39">
        <f t="shared" si="38"/>
        <v>200</v>
      </c>
      <c r="K342" s="39">
        <f t="shared" si="39"/>
        <v>200</v>
      </c>
      <c r="L342" s="58"/>
      <c r="M342" s="58"/>
      <c r="N342" s="39">
        <f t="shared" si="34"/>
        <v>200</v>
      </c>
      <c r="O342" s="39">
        <f t="shared" si="35"/>
        <v>200</v>
      </c>
      <c r="P342" s="23"/>
      <c r="Q342" s="23"/>
      <c r="R342" s="24">
        <f t="shared" si="36"/>
        <v>200</v>
      </c>
      <c r="S342" s="24">
        <f t="shared" si="36"/>
        <v>200</v>
      </c>
      <c r="T342" s="23"/>
      <c r="U342" s="23"/>
      <c r="V342" s="24">
        <f t="shared" si="37"/>
        <v>200</v>
      </c>
      <c r="W342" s="24">
        <f t="shared" si="37"/>
        <v>200</v>
      </c>
    </row>
    <row r="343" spans="1:23" x14ac:dyDescent="0.25">
      <c r="A343" s="59" t="s">
        <v>52</v>
      </c>
      <c r="B343" s="60">
        <v>9</v>
      </c>
      <c r="C343" s="61">
        <v>0</v>
      </c>
      <c r="D343" s="62">
        <v>8852</v>
      </c>
      <c r="E343" s="61">
        <v>540</v>
      </c>
      <c r="F343" s="37">
        <v>200</v>
      </c>
      <c r="G343" s="37">
        <v>200</v>
      </c>
      <c r="H343" s="36"/>
      <c r="I343" s="36"/>
      <c r="J343" s="39">
        <f t="shared" si="38"/>
        <v>200</v>
      </c>
      <c r="K343" s="39">
        <f t="shared" si="39"/>
        <v>200</v>
      </c>
      <c r="L343" s="58"/>
      <c r="M343" s="58"/>
      <c r="N343" s="39">
        <f t="shared" si="34"/>
        <v>200</v>
      </c>
      <c r="O343" s="39">
        <f t="shared" si="35"/>
        <v>200</v>
      </c>
      <c r="P343" s="23"/>
      <c r="Q343" s="23"/>
      <c r="R343" s="24">
        <f t="shared" si="36"/>
        <v>200</v>
      </c>
      <c r="S343" s="24">
        <f t="shared" si="36"/>
        <v>200</v>
      </c>
      <c r="T343" s="23"/>
      <c r="U343" s="23"/>
      <c r="V343" s="24">
        <f t="shared" si="37"/>
        <v>200</v>
      </c>
      <c r="W343" s="24">
        <f t="shared" si="37"/>
        <v>200</v>
      </c>
    </row>
    <row r="344" spans="1:23" ht="72" x14ac:dyDescent="0.25">
      <c r="A344" s="79" t="s">
        <v>160</v>
      </c>
      <c r="B344" s="80">
        <v>10</v>
      </c>
      <c r="C344" s="81">
        <v>0</v>
      </c>
      <c r="D344" s="82">
        <v>0</v>
      </c>
      <c r="E344" s="81"/>
      <c r="F344" s="86">
        <v>695</v>
      </c>
      <c r="G344" s="86">
        <v>695</v>
      </c>
      <c r="H344" s="70"/>
      <c r="I344" s="70"/>
      <c r="J344" s="73">
        <f t="shared" si="38"/>
        <v>695</v>
      </c>
      <c r="K344" s="73">
        <f t="shared" si="39"/>
        <v>695</v>
      </c>
      <c r="L344" s="84"/>
      <c r="M344" s="84"/>
      <c r="N344" s="73">
        <f t="shared" si="34"/>
        <v>695</v>
      </c>
      <c r="O344" s="73">
        <f t="shared" si="35"/>
        <v>695</v>
      </c>
      <c r="P344" s="23"/>
      <c r="Q344" s="23"/>
      <c r="R344" s="25">
        <f t="shared" si="36"/>
        <v>695</v>
      </c>
      <c r="S344" s="25">
        <f t="shared" si="36"/>
        <v>695</v>
      </c>
      <c r="T344" s="23"/>
      <c r="U344" s="23"/>
      <c r="V344" s="25">
        <f t="shared" si="37"/>
        <v>695</v>
      </c>
      <c r="W344" s="25">
        <f t="shared" si="37"/>
        <v>695</v>
      </c>
    </row>
    <row r="345" spans="1:23" ht="48" x14ac:dyDescent="0.25">
      <c r="A345" s="59" t="s">
        <v>78</v>
      </c>
      <c r="B345" s="60">
        <v>10</v>
      </c>
      <c r="C345" s="61">
        <v>0</v>
      </c>
      <c r="D345" s="62">
        <v>8709</v>
      </c>
      <c r="E345" s="61"/>
      <c r="F345" s="37">
        <v>695</v>
      </c>
      <c r="G345" s="37">
        <v>695</v>
      </c>
      <c r="H345" s="36"/>
      <c r="I345" s="36"/>
      <c r="J345" s="39">
        <f t="shared" si="38"/>
        <v>695</v>
      </c>
      <c r="K345" s="39">
        <f t="shared" si="39"/>
        <v>695</v>
      </c>
      <c r="L345" s="58"/>
      <c r="M345" s="58"/>
      <c r="N345" s="39">
        <f t="shared" si="34"/>
        <v>695</v>
      </c>
      <c r="O345" s="39">
        <f t="shared" si="35"/>
        <v>695</v>
      </c>
      <c r="P345" s="23"/>
      <c r="Q345" s="23"/>
      <c r="R345" s="24">
        <f t="shared" si="36"/>
        <v>695</v>
      </c>
      <c r="S345" s="24">
        <f t="shared" si="36"/>
        <v>695</v>
      </c>
      <c r="T345" s="23"/>
      <c r="U345" s="23"/>
      <c r="V345" s="24">
        <f t="shared" si="37"/>
        <v>695</v>
      </c>
      <c r="W345" s="24">
        <f t="shared" si="37"/>
        <v>695</v>
      </c>
    </row>
    <row r="346" spans="1:23" ht="24" x14ac:dyDescent="0.25">
      <c r="A346" s="59" t="s">
        <v>57</v>
      </c>
      <c r="B346" s="60">
        <v>10</v>
      </c>
      <c r="C346" s="61">
        <v>0</v>
      </c>
      <c r="D346" s="62">
        <v>8709</v>
      </c>
      <c r="E346" s="61">
        <v>300</v>
      </c>
      <c r="F346" s="37">
        <v>695</v>
      </c>
      <c r="G346" s="37">
        <v>695</v>
      </c>
      <c r="H346" s="36"/>
      <c r="I346" s="36"/>
      <c r="J346" s="39">
        <f t="shared" si="38"/>
        <v>695</v>
      </c>
      <c r="K346" s="39">
        <f t="shared" si="39"/>
        <v>695</v>
      </c>
      <c r="L346" s="58"/>
      <c r="M346" s="58"/>
      <c r="N346" s="39">
        <f t="shared" si="34"/>
        <v>695</v>
      </c>
      <c r="O346" s="39">
        <f t="shared" si="35"/>
        <v>695</v>
      </c>
      <c r="P346" s="23"/>
      <c r="Q346" s="23"/>
      <c r="R346" s="24">
        <f t="shared" si="36"/>
        <v>695</v>
      </c>
      <c r="S346" s="24">
        <f t="shared" si="36"/>
        <v>695</v>
      </c>
      <c r="T346" s="23"/>
      <c r="U346" s="23"/>
      <c r="V346" s="24">
        <f t="shared" si="37"/>
        <v>695</v>
      </c>
      <c r="W346" s="24">
        <f t="shared" si="37"/>
        <v>695</v>
      </c>
    </row>
    <row r="347" spans="1:23" ht="24" x14ac:dyDescent="0.25">
      <c r="A347" s="59" t="s">
        <v>77</v>
      </c>
      <c r="B347" s="60">
        <v>10</v>
      </c>
      <c r="C347" s="61">
        <v>0</v>
      </c>
      <c r="D347" s="62">
        <v>8709</v>
      </c>
      <c r="E347" s="61">
        <v>320</v>
      </c>
      <c r="F347" s="37">
        <v>695</v>
      </c>
      <c r="G347" s="37">
        <v>695</v>
      </c>
      <c r="H347" s="36"/>
      <c r="I347" s="36"/>
      <c r="J347" s="39">
        <f t="shared" si="38"/>
        <v>695</v>
      </c>
      <c r="K347" s="39">
        <f t="shared" si="39"/>
        <v>695</v>
      </c>
      <c r="L347" s="58"/>
      <c r="M347" s="58"/>
      <c r="N347" s="39">
        <f t="shared" si="34"/>
        <v>695</v>
      </c>
      <c r="O347" s="39">
        <f t="shared" si="35"/>
        <v>695</v>
      </c>
      <c r="P347" s="23"/>
      <c r="Q347" s="23"/>
      <c r="R347" s="24">
        <f t="shared" si="36"/>
        <v>695</v>
      </c>
      <c r="S347" s="24">
        <f t="shared" si="36"/>
        <v>695</v>
      </c>
      <c r="T347" s="23"/>
      <c r="U347" s="23"/>
      <c r="V347" s="24">
        <f t="shared" si="37"/>
        <v>695</v>
      </c>
      <c r="W347" s="24">
        <f t="shared" si="37"/>
        <v>695</v>
      </c>
    </row>
    <row r="348" spans="1:23" ht="84" x14ac:dyDescent="0.25">
      <c r="A348" s="79" t="s">
        <v>213</v>
      </c>
      <c r="B348" s="80">
        <v>11</v>
      </c>
      <c r="C348" s="81">
        <v>0</v>
      </c>
      <c r="D348" s="82">
        <v>0</v>
      </c>
      <c r="E348" s="81"/>
      <c r="F348" s="83">
        <v>7519.5</v>
      </c>
      <c r="G348" s="83">
        <v>7033.1</v>
      </c>
      <c r="H348" s="70"/>
      <c r="I348" s="70"/>
      <c r="J348" s="73">
        <f t="shared" si="38"/>
        <v>7519.5</v>
      </c>
      <c r="K348" s="73">
        <f t="shared" si="39"/>
        <v>7033.1</v>
      </c>
      <c r="L348" s="84"/>
      <c r="M348" s="84"/>
      <c r="N348" s="73">
        <f t="shared" si="34"/>
        <v>7519.5</v>
      </c>
      <c r="O348" s="73">
        <f t="shared" si="35"/>
        <v>7033.1</v>
      </c>
      <c r="P348" s="23"/>
      <c r="Q348" s="23"/>
      <c r="R348" s="25">
        <f t="shared" si="36"/>
        <v>7519.5</v>
      </c>
      <c r="S348" s="25">
        <f t="shared" si="36"/>
        <v>7033.1</v>
      </c>
      <c r="T348" s="23"/>
      <c r="U348" s="23"/>
      <c r="V348" s="24">
        <f t="shared" si="37"/>
        <v>7519.5</v>
      </c>
      <c r="W348" s="25">
        <f t="shared" si="37"/>
        <v>7033.1</v>
      </c>
    </row>
    <row r="349" spans="1:23" ht="72" x14ac:dyDescent="0.25">
      <c r="A349" s="59" t="s">
        <v>44</v>
      </c>
      <c r="B349" s="60">
        <v>11</v>
      </c>
      <c r="C349" s="61">
        <v>0</v>
      </c>
      <c r="D349" s="62">
        <v>4899</v>
      </c>
      <c r="E349" s="61"/>
      <c r="F349" s="63">
        <v>486.4</v>
      </c>
      <c r="G349" s="63">
        <v>0</v>
      </c>
      <c r="H349" s="36"/>
      <c r="I349" s="36"/>
      <c r="J349" s="39">
        <f t="shared" si="38"/>
        <v>486.4</v>
      </c>
      <c r="K349" s="39">
        <f t="shared" si="39"/>
        <v>0</v>
      </c>
      <c r="L349" s="58"/>
      <c r="M349" s="58"/>
      <c r="N349" s="39">
        <f t="shared" si="34"/>
        <v>486.4</v>
      </c>
      <c r="O349" s="39">
        <f t="shared" si="35"/>
        <v>0</v>
      </c>
      <c r="P349" s="23"/>
      <c r="Q349" s="23"/>
      <c r="R349" s="24">
        <f t="shared" si="36"/>
        <v>486.4</v>
      </c>
      <c r="S349" s="24">
        <f t="shared" si="36"/>
        <v>0</v>
      </c>
      <c r="T349" s="23"/>
      <c r="U349" s="23"/>
      <c r="V349" s="24">
        <f t="shared" si="37"/>
        <v>486.4</v>
      </c>
      <c r="W349" s="24">
        <f t="shared" si="37"/>
        <v>0</v>
      </c>
    </row>
    <row r="350" spans="1:23" ht="72" x14ac:dyDescent="0.25">
      <c r="A350" s="59" t="s">
        <v>45</v>
      </c>
      <c r="B350" s="60">
        <v>11</v>
      </c>
      <c r="C350" s="61">
        <v>0</v>
      </c>
      <c r="D350" s="62">
        <v>4899</v>
      </c>
      <c r="E350" s="61">
        <v>100</v>
      </c>
      <c r="F350" s="63">
        <v>437.8</v>
      </c>
      <c r="G350" s="63">
        <v>0</v>
      </c>
      <c r="H350" s="36"/>
      <c r="I350" s="36"/>
      <c r="J350" s="39">
        <f t="shared" si="38"/>
        <v>437.8</v>
      </c>
      <c r="K350" s="39">
        <f t="shared" si="39"/>
        <v>0</v>
      </c>
      <c r="L350" s="58"/>
      <c r="M350" s="58"/>
      <c r="N350" s="39">
        <f t="shared" si="34"/>
        <v>437.8</v>
      </c>
      <c r="O350" s="39">
        <f t="shared" si="35"/>
        <v>0</v>
      </c>
      <c r="P350" s="23"/>
      <c r="Q350" s="23"/>
      <c r="R350" s="24">
        <f t="shared" si="36"/>
        <v>437.8</v>
      </c>
      <c r="S350" s="24">
        <f t="shared" si="36"/>
        <v>0</v>
      </c>
      <c r="T350" s="23"/>
      <c r="U350" s="23"/>
      <c r="V350" s="24">
        <f t="shared" si="37"/>
        <v>437.8</v>
      </c>
      <c r="W350" s="24">
        <f t="shared" si="37"/>
        <v>0</v>
      </c>
    </row>
    <row r="351" spans="1:23" ht="24" x14ac:dyDescent="0.25">
      <c r="A351" s="59" t="s">
        <v>46</v>
      </c>
      <c r="B351" s="60">
        <v>11</v>
      </c>
      <c r="C351" s="61">
        <v>0</v>
      </c>
      <c r="D351" s="62">
        <v>4899</v>
      </c>
      <c r="E351" s="61">
        <v>120</v>
      </c>
      <c r="F351" s="63">
        <v>437.8</v>
      </c>
      <c r="G351" s="63">
        <v>0</v>
      </c>
      <c r="H351" s="36"/>
      <c r="I351" s="36"/>
      <c r="J351" s="39">
        <f t="shared" si="38"/>
        <v>437.8</v>
      </c>
      <c r="K351" s="39">
        <f t="shared" si="39"/>
        <v>0</v>
      </c>
      <c r="L351" s="58"/>
      <c r="M351" s="58"/>
      <c r="N351" s="39">
        <f t="shared" si="34"/>
        <v>437.8</v>
      </c>
      <c r="O351" s="39">
        <f t="shared" si="35"/>
        <v>0</v>
      </c>
      <c r="P351" s="23"/>
      <c r="Q351" s="23"/>
      <c r="R351" s="24">
        <f t="shared" si="36"/>
        <v>437.8</v>
      </c>
      <c r="S351" s="24">
        <f t="shared" si="36"/>
        <v>0</v>
      </c>
      <c r="T351" s="23"/>
      <c r="U351" s="23"/>
      <c r="V351" s="24">
        <f t="shared" si="37"/>
        <v>437.8</v>
      </c>
      <c r="W351" s="24">
        <f t="shared" si="37"/>
        <v>0</v>
      </c>
    </row>
    <row r="352" spans="1:23" ht="24" x14ac:dyDescent="0.25">
      <c r="A352" s="59" t="s">
        <v>15</v>
      </c>
      <c r="B352" s="60">
        <v>11</v>
      </c>
      <c r="C352" s="61">
        <v>0</v>
      </c>
      <c r="D352" s="62">
        <v>4899</v>
      </c>
      <c r="E352" s="61">
        <v>200</v>
      </c>
      <c r="F352" s="63">
        <v>48.6</v>
      </c>
      <c r="G352" s="63">
        <v>0</v>
      </c>
      <c r="H352" s="36"/>
      <c r="I352" s="36"/>
      <c r="J352" s="39">
        <f t="shared" si="38"/>
        <v>48.6</v>
      </c>
      <c r="K352" s="39">
        <f t="shared" si="39"/>
        <v>0</v>
      </c>
      <c r="L352" s="58"/>
      <c r="M352" s="58"/>
      <c r="N352" s="39">
        <f t="shared" si="34"/>
        <v>48.6</v>
      </c>
      <c r="O352" s="39">
        <f t="shared" si="35"/>
        <v>0</v>
      </c>
      <c r="P352" s="23"/>
      <c r="Q352" s="23"/>
      <c r="R352" s="24">
        <f t="shared" si="36"/>
        <v>48.6</v>
      </c>
      <c r="S352" s="24">
        <f t="shared" si="36"/>
        <v>0</v>
      </c>
      <c r="T352" s="23"/>
      <c r="U352" s="23"/>
      <c r="V352" s="24">
        <f t="shared" si="37"/>
        <v>48.6</v>
      </c>
      <c r="W352" s="24">
        <f t="shared" si="37"/>
        <v>0</v>
      </c>
    </row>
    <row r="353" spans="1:23" ht="36" x14ac:dyDescent="0.25">
      <c r="A353" s="59" t="s">
        <v>16</v>
      </c>
      <c r="B353" s="60">
        <v>11</v>
      </c>
      <c r="C353" s="61">
        <v>0</v>
      </c>
      <c r="D353" s="62">
        <v>4899</v>
      </c>
      <c r="E353" s="61">
        <v>240</v>
      </c>
      <c r="F353" s="63">
        <v>48.6</v>
      </c>
      <c r="G353" s="63">
        <v>0</v>
      </c>
      <c r="H353" s="36"/>
      <c r="I353" s="36"/>
      <c r="J353" s="39">
        <f t="shared" si="38"/>
        <v>48.6</v>
      </c>
      <c r="K353" s="39">
        <f t="shared" si="39"/>
        <v>0</v>
      </c>
      <c r="L353" s="58"/>
      <c r="M353" s="58"/>
      <c r="N353" s="39">
        <f t="shared" si="34"/>
        <v>48.6</v>
      </c>
      <c r="O353" s="39">
        <f t="shared" si="35"/>
        <v>0</v>
      </c>
      <c r="P353" s="23"/>
      <c r="Q353" s="23"/>
      <c r="R353" s="24">
        <f t="shared" si="36"/>
        <v>48.6</v>
      </c>
      <c r="S353" s="24">
        <f t="shared" si="36"/>
        <v>0</v>
      </c>
      <c r="T353" s="23"/>
      <c r="U353" s="23"/>
      <c r="V353" s="24">
        <f t="shared" si="37"/>
        <v>48.6</v>
      </c>
      <c r="W353" s="24">
        <f t="shared" si="37"/>
        <v>0</v>
      </c>
    </row>
    <row r="354" spans="1:23" ht="24" x14ac:dyDescent="0.25">
      <c r="A354" s="59" t="s">
        <v>47</v>
      </c>
      <c r="B354" s="60">
        <v>11</v>
      </c>
      <c r="C354" s="61">
        <v>0</v>
      </c>
      <c r="D354" s="62">
        <v>8001</v>
      </c>
      <c r="E354" s="61"/>
      <c r="F354" s="63">
        <v>6815.6</v>
      </c>
      <c r="G354" s="63">
        <v>6815.6</v>
      </c>
      <c r="H354" s="36"/>
      <c r="I354" s="36"/>
      <c r="J354" s="39">
        <f t="shared" si="38"/>
        <v>6815.6</v>
      </c>
      <c r="K354" s="39">
        <f t="shared" si="39"/>
        <v>6815.6</v>
      </c>
      <c r="L354" s="58"/>
      <c r="M354" s="58"/>
      <c r="N354" s="39">
        <f t="shared" si="34"/>
        <v>6815.6</v>
      </c>
      <c r="O354" s="39">
        <f t="shared" si="35"/>
        <v>6815.6</v>
      </c>
      <c r="P354" s="23"/>
      <c r="Q354" s="23"/>
      <c r="R354" s="24">
        <f t="shared" si="36"/>
        <v>6815.6</v>
      </c>
      <c r="S354" s="24">
        <f t="shared" si="36"/>
        <v>6815.6</v>
      </c>
      <c r="T354" s="23"/>
      <c r="U354" s="23"/>
      <c r="V354" s="24">
        <f t="shared" si="37"/>
        <v>6815.6</v>
      </c>
      <c r="W354" s="24">
        <f t="shared" si="37"/>
        <v>6815.6</v>
      </c>
    </row>
    <row r="355" spans="1:23" ht="72" x14ac:dyDescent="0.25">
      <c r="A355" s="59" t="s">
        <v>45</v>
      </c>
      <c r="B355" s="60">
        <v>11</v>
      </c>
      <c r="C355" s="61">
        <v>0</v>
      </c>
      <c r="D355" s="62">
        <v>8001</v>
      </c>
      <c r="E355" s="61">
        <v>100</v>
      </c>
      <c r="F355" s="85">
        <v>6391.3</v>
      </c>
      <c r="G355" s="85">
        <v>6391.3</v>
      </c>
      <c r="H355" s="36"/>
      <c r="I355" s="36"/>
      <c r="J355" s="39">
        <f t="shared" si="38"/>
        <v>6391.3</v>
      </c>
      <c r="K355" s="39">
        <f t="shared" si="39"/>
        <v>6391.3</v>
      </c>
      <c r="L355" s="58"/>
      <c r="M355" s="58"/>
      <c r="N355" s="39">
        <f t="shared" si="34"/>
        <v>6391.3</v>
      </c>
      <c r="O355" s="39">
        <f t="shared" si="35"/>
        <v>6391.3</v>
      </c>
      <c r="P355" s="23"/>
      <c r="Q355" s="23"/>
      <c r="R355" s="24">
        <f t="shared" si="36"/>
        <v>6391.3</v>
      </c>
      <c r="S355" s="24">
        <f t="shared" si="36"/>
        <v>6391.3</v>
      </c>
      <c r="T355" s="23"/>
      <c r="U355" s="23"/>
      <c r="V355" s="24">
        <f t="shared" si="37"/>
        <v>6391.3</v>
      </c>
      <c r="W355" s="24">
        <f t="shared" si="37"/>
        <v>6391.3</v>
      </c>
    </row>
    <row r="356" spans="1:23" ht="24" x14ac:dyDescent="0.25">
      <c r="A356" s="59" t="s">
        <v>46</v>
      </c>
      <c r="B356" s="60">
        <v>11</v>
      </c>
      <c r="C356" s="61">
        <v>0</v>
      </c>
      <c r="D356" s="62">
        <v>8001</v>
      </c>
      <c r="E356" s="61">
        <v>120</v>
      </c>
      <c r="F356" s="63">
        <v>6391.3</v>
      </c>
      <c r="G356" s="63">
        <v>6391.3</v>
      </c>
      <c r="H356" s="36"/>
      <c r="I356" s="36"/>
      <c r="J356" s="39">
        <f t="shared" si="38"/>
        <v>6391.3</v>
      </c>
      <c r="K356" s="39">
        <f t="shared" si="39"/>
        <v>6391.3</v>
      </c>
      <c r="L356" s="58"/>
      <c r="M356" s="58"/>
      <c r="N356" s="39">
        <f t="shared" si="34"/>
        <v>6391.3</v>
      </c>
      <c r="O356" s="39">
        <f t="shared" si="35"/>
        <v>6391.3</v>
      </c>
      <c r="P356" s="23"/>
      <c r="Q356" s="23"/>
      <c r="R356" s="24">
        <f t="shared" si="36"/>
        <v>6391.3</v>
      </c>
      <c r="S356" s="24">
        <f t="shared" si="36"/>
        <v>6391.3</v>
      </c>
      <c r="T356" s="23"/>
      <c r="U356" s="23"/>
      <c r="V356" s="24">
        <f t="shared" si="37"/>
        <v>6391.3</v>
      </c>
      <c r="W356" s="24">
        <f t="shared" si="37"/>
        <v>6391.3</v>
      </c>
    </row>
    <row r="357" spans="1:23" ht="24" x14ac:dyDescent="0.25">
      <c r="A357" s="59" t="s">
        <v>15</v>
      </c>
      <c r="B357" s="60">
        <v>11</v>
      </c>
      <c r="C357" s="61">
        <v>0</v>
      </c>
      <c r="D357" s="62">
        <v>8001</v>
      </c>
      <c r="E357" s="61">
        <v>200</v>
      </c>
      <c r="F357" s="61">
        <v>421.1</v>
      </c>
      <c r="G357" s="61">
        <v>421.1</v>
      </c>
      <c r="H357" s="36"/>
      <c r="I357" s="36"/>
      <c r="J357" s="39">
        <f t="shared" si="38"/>
        <v>421.1</v>
      </c>
      <c r="K357" s="39">
        <f t="shared" si="39"/>
        <v>421.1</v>
      </c>
      <c r="L357" s="58"/>
      <c r="M357" s="58"/>
      <c r="N357" s="39">
        <f t="shared" si="34"/>
        <v>421.1</v>
      </c>
      <c r="O357" s="39">
        <f t="shared" si="35"/>
        <v>421.1</v>
      </c>
      <c r="P357" s="23"/>
      <c r="Q357" s="23"/>
      <c r="R357" s="24">
        <f t="shared" si="36"/>
        <v>421.1</v>
      </c>
      <c r="S357" s="24">
        <f t="shared" si="36"/>
        <v>421.1</v>
      </c>
      <c r="T357" s="23"/>
      <c r="U357" s="23"/>
      <c r="V357" s="24">
        <f t="shared" si="37"/>
        <v>421.1</v>
      </c>
      <c r="W357" s="24">
        <f t="shared" si="37"/>
        <v>421.1</v>
      </c>
    </row>
    <row r="358" spans="1:23" ht="36" x14ac:dyDescent="0.25">
      <c r="A358" s="59" t="s">
        <v>16</v>
      </c>
      <c r="B358" s="60">
        <v>11</v>
      </c>
      <c r="C358" s="61">
        <v>0</v>
      </c>
      <c r="D358" s="62">
        <v>8001</v>
      </c>
      <c r="E358" s="61">
        <v>240</v>
      </c>
      <c r="F358" s="61">
        <v>421.1</v>
      </c>
      <c r="G358" s="61">
        <v>421.1</v>
      </c>
      <c r="H358" s="36"/>
      <c r="I358" s="36"/>
      <c r="J358" s="39">
        <f t="shared" si="38"/>
        <v>421.1</v>
      </c>
      <c r="K358" s="39">
        <f t="shared" si="39"/>
        <v>421.1</v>
      </c>
      <c r="L358" s="58"/>
      <c r="M358" s="58"/>
      <c r="N358" s="39">
        <f t="shared" si="34"/>
        <v>421.1</v>
      </c>
      <c r="O358" s="39">
        <f t="shared" si="35"/>
        <v>421.1</v>
      </c>
      <c r="P358" s="23"/>
      <c r="Q358" s="23"/>
      <c r="R358" s="24">
        <f t="shared" si="36"/>
        <v>421.1</v>
      </c>
      <c r="S358" s="24">
        <f t="shared" si="36"/>
        <v>421.1</v>
      </c>
      <c r="T358" s="23"/>
      <c r="U358" s="23"/>
      <c r="V358" s="24">
        <f t="shared" si="37"/>
        <v>421.1</v>
      </c>
      <c r="W358" s="24">
        <f t="shared" si="37"/>
        <v>421.1</v>
      </c>
    </row>
    <row r="359" spans="1:23" x14ac:dyDescent="0.25">
      <c r="A359" s="59" t="s">
        <v>48</v>
      </c>
      <c r="B359" s="60">
        <v>11</v>
      </c>
      <c r="C359" s="61">
        <v>0</v>
      </c>
      <c r="D359" s="62">
        <v>8001</v>
      </c>
      <c r="E359" s="61">
        <v>800</v>
      </c>
      <c r="F359" s="61">
        <v>3.2</v>
      </c>
      <c r="G359" s="61">
        <v>3.2</v>
      </c>
      <c r="H359" s="36"/>
      <c r="I359" s="36"/>
      <c r="J359" s="39">
        <f t="shared" si="38"/>
        <v>3.2</v>
      </c>
      <c r="K359" s="39">
        <f t="shared" si="39"/>
        <v>3.2</v>
      </c>
      <c r="L359" s="58"/>
      <c r="M359" s="58"/>
      <c r="N359" s="39">
        <f t="shared" si="34"/>
        <v>3.2</v>
      </c>
      <c r="O359" s="39">
        <f t="shared" si="35"/>
        <v>3.2</v>
      </c>
      <c r="P359" s="23"/>
      <c r="Q359" s="23"/>
      <c r="R359" s="24">
        <f t="shared" si="36"/>
        <v>3.2</v>
      </c>
      <c r="S359" s="24">
        <f t="shared" si="36"/>
        <v>3.2</v>
      </c>
      <c r="T359" s="23"/>
      <c r="U359" s="23"/>
      <c r="V359" s="24">
        <f t="shared" si="37"/>
        <v>3.2</v>
      </c>
      <c r="W359" s="24">
        <f t="shared" si="37"/>
        <v>3.2</v>
      </c>
    </row>
    <row r="360" spans="1:23" x14ac:dyDescent="0.25">
      <c r="A360" s="59" t="s">
        <v>49</v>
      </c>
      <c r="B360" s="60">
        <v>11</v>
      </c>
      <c r="C360" s="61">
        <v>0</v>
      </c>
      <c r="D360" s="62">
        <v>8001</v>
      </c>
      <c r="E360" s="61">
        <v>850</v>
      </c>
      <c r="F360" s="61">
        <v>3.2</v>
      </c>
      <c r="G360" s="61">
        <v>3.2</v>
      </c>
      <c r="H360" s="36"/>
      <c r="I360" s="36"/>
      <c r="J360" s="39">
        <f t="shared" si="38"/>
        <v>3.2</v>
      </c>
      <c r="K360" s="39">
        <f t="shared" si="39"/>
        <v>3.2</v>
      </c>
      <c r="L360" s="58"/>
      <c r="M360" s="58"/>
      <c r="N360" s="39">
        <f t="shared" si="34"/>
        <v>3.2</v>
      </c>
      <c r="O360" s="39">
        <f t="shared" si="35"/>
        <v>3.2</v>
      </c>
      <c r="P360" s="23"/>
      <c r="Q360" s="23"/>
      <c r="R360" s="24">
        <f t="shared" si="36"/>
        <v>3.2</v>
      </c>
      <c r="S360" s="24">
        <f t="shared" si="36"/>
        <v>3.2</v>
      </c>
      <c r="T360" s="23"/>
      <c r="U360" s="23"/>
      <c r="V360" s="24">
        <f t="shared" si="37"/>
        <v>3.2</v>
      </c>
      <c r="W360" s="24">
        <f t="shared" si="37"/>
        <v>3.2</v>
      </c>
    </row>
    <row r="361" spans="1:23" ht="48" x14ac:dyDescent="0.25">
      <c r="A361" s="59" t="s">
        <v>163</v>
      </c>
      <c r="B361" s="60">
        <v>11</v>
      </c>
      <c r="C361" s="61">
        <v>0</v>
      </c>
      <c r="D361" s="62">
        <v>8060</v>
      </c>
      <c r="E361" s="61"/>
      <c r="F361" s="61">
        <v>17.5</v>
      </c>
      <c r="G361" s="61">
        <v>17.5</v>
      </c>
      <c r="H361" s="36"/>
      <c r="I361" s="36"/>
      <c r="J361" s="39">
        <f t="shared" si="38"/>
        <v>17.5</v>
      </c>
      <c r="K361" s="39">
        <f t="shared" si="39"/>
        <v>17.5</v>
      </c>
      <c r="L361" s="58"/>
      <c r="M361" s="58"/>
      <c r="N361" s="39">
        <f t="shared" si="34"/>
        <v>17.5</v>
      </c>
      <c r="O361" s="39">
        <f t="shared" si="35"/>
        <v>17.5</v>
      </c>
      <c r="P361" s="23"/>
      <c r="Q361" s="23"/>
      <c r="R361" s="24">
        <f t="shared" si="36"/>
        <v>17.5</v>
      </c>
      <c r="S361" s="24">
        <f t="shared" si="36"/>
        <v>17.5</v>
      </c>
      <c r="T361" s="23"/>
      <c r="U361" s="23"/>
      <c r="V361" s="24">
        <f t="shared" si="37"/>
        <v>17.5</v>
      </c>
      <c r="W361" s="24">
        <f t="shared" si="37"/>
        <v>17.5</v>
      </c>
    </row>
    <row r="362" spans="1:23" ht="24" x14ac:dyDescent="0.25">
      <c r="A362" s="59" t="s">
        <v>15</v>
      </c>
      <c r="B362" s="60">
        <v>11</v>
      </c>
      <c r="C362" s="61">
        <v>0</v>
      </c>
      <c r="D362" s="62">
        <v>8060</v>
      </c>
      <c r="E362" s="61">
        <v>200</v>
      </c>
      <c r="F362" s="61">
        <v>17.5</v>
      </c>
      <c r="G362" s="61">
        <v>17.5</v>
      </c>
      <c r="H362" s="36"/>
      <c r="I362" s="36"/>
      <c r="J362" s="39">
        <f t="shared" si="38"/>
        <v>17.5</v>
      </c>
      <c r="K362" s="39">
        <f t="shared" si="39"/>
        <v>17.5</v>
      </c>
      <c r="L362" s="58"/>
      <c r="M362" s="58"/>
      <c r="N362" s="39">
        <f t="shared" si="34"/>
        <v>17.5</v>
      </c>
      <c r="O362" s="39">
        <f t="shared" si="35"/>
        <v>17.5</v>
      </c>
      <c r="P362" s="23"/>
      <c r="Q362" s="23"/>
      <c r="R362" s="24">
        <f t="shared" si="36"/>
        <v>17.5</v>
      </c>
      <c r="S362" s="24">
        <f t="shared" si="36"/>
        <v>17.5</v>
      </c>
      <c r="T362" s="23"/>
      <c r="U362" s="23"/>
      <c r="V362" s="24">
        <f t="shared" si="37"/>
        <v>17.5</v>
      </c>
      <c r="W362" s="24">
        <f t="shared" si="37"/>
        <v>17.5</v>
      </c>
    </row>
    <row r="363" spans="1:23" ht="36" x14ac:dyDescent="0.25">
      <c r="A363" s="59" t="s">
        <v>16</v>
      </c>
      <c r="B363" s="60">
        <v>11</v>
      </c>
      <c r="C363" s="61">
        <v>0</v>
      </c>
      <c r="D363" s="62">
        <v>8060</v>
      </c>
      <c r="E363" s="61">
        <v>240</v>
      </c>
      <c r="F363" s="61">
        <v>17.5</v>
      </c>
      <c r="G363" s="61">
        <v>17.5</v>
      </c>
      <c r="H363" s="36"/>
      <c r="I363" s="36"/>
      <c r="J363" s="39">
        <f t="shared" si="38"/>
        <v>17.5</v>
      </c>
      <c r="K363" s="39">
        <f t="shared" si="39"/>
        <v>17.5</v>
      </c>
      <c r="L363" s="58"/>
      <c r="M363" s="58"/>
      <c r="N363" s="39">
        <f t="shared" si="34"/>
        <v>17.5</v>
      </c>
      <c r="O363" s="39">
        <f t="shared" si="35"/>
        <v>17.5</v>
      </c>
      <c r="P363" s="23"/>
      <c r="Q363" s="23"/>
      <c r="R363" s="24">
        <f t="shared" si="36"/>
        <v>17.5</v>
      </c>
      <c r="S363" s="24">
        <f t="shared" si="36"/>
        <v>17.5</v>
      </c>
      <c r="T363" s="23"/>
      <c r="U363" s="23"/>
      <c r="V363" s="24">
        <f t="shared" si="37"/>
        <v>17.5</v>
      </c>
      <c r="W363" s="24">
        <f t="shared" si="37"/>
        <v>17.5</v>
      </c>
    </row>
    <row r="364" spans="1:23" ht="84" x14ac:dyDescent="0.25">
      <c r="A364" s="59" t="s">
        <v>164</v>
      </c>
      <c r="B364" s="60">
        <v>11</v>
      </c>
      <c r="C364" s="61">
        <v>0</v>
      </c>
      <c r="D364" s="62">
        <v>8061</v>
      </c>
      <c r="E364" s="61"/>
      <c r="F364" s="37">
        <v>200</v>
      </c>
      <c r="G364" s="37">
        <v>200</v>
      </c>
      <c r="H364" s="36"/>
      <c r="I364" s="36"/>
      <c r="J364" s="39">
        <f t="shared" si="38"/>
        <v>200</v>
      </c>
      <c r="K364" s="39">
        <f t="shared" si="39"/>
        <v>200</v>
      </c>
      <c r="L364" s="58"/>
      <c r="M364" s="58"/>
      <c r="N364" s="39">
        <f t="shared" si="34"/>
        <v>200</v>
      </c>
      <c r="O364" s="39">
        <f t="shared" si="35"/>
        <v>200</v>
      </c>
      <c r="P364" s="23"/>
      <c r="Q364" s="23"/>
      <c r="R364" s="24">
        <f t="shared" si="36"/>
        <v>200</v>
      </c>
      <c r="S364" s="24">
        <f t="shared" si="36"/>
        <v>200</v>
      </c>
      <c r="T364" s="23"/>
      <c r="U364" s="23"/>
      <c r="V364" s="24">
        <f t="shared" si="37"/>
        <v>200</v>
      </c>
      <c r="W364" s="24">
        <f t="shared" si="37"/>
        <v>200</v>
      </c>
    </row>
    <row r="365" spans="1:23" ht="24" x14ac:dyDescent="0.25">
      <c r="A365" s="59" t="s">
        <v>15</v>
      </c>
      <c r="B365" s="60">
        <v>11</v>
      </c>
      <c r="C365" s="61">
        <v>0</v>
      </c>
      <c r="D365" s="62">
        <v>8061</v>
      </c>
      <c r="E365" s="61">
        <v>200</v>
      </c>
      <c r="F365" s="37">
        <v>200</v>
      </c>
      <c r="G365" s="37">
        <v>200</v>
      </c>
      <c r="H365" s="36"/>
      <c r="I365" s="36"/>
      <c r="J365" s="39">
        <f t="shared" si="38"/>
        <v>200</v>
      </c>
      <c r="K365" s="39">
        <f t="shared" si="39"/>
        <v>200</v>
      </c>
      <c r="L365" s="58"/>
      <c r="M365" s="58"/>
      <c r="N365" s="39">
        <f t="shared" si="34"/>
        <v>200</v>
      </c>
      <c r="O365" s="39">
        <f t="shared" si="35"/>
        <v>200</v>
      </c>
      <c r="P365" s="23"/>
      <c r="Q365" s="23"/>
      <c r="R365" s="24">
        <f t="shared" si="36"/>
        <v>200</v>
      </c>
      <c r="S365" s="24">
        <f t="shared" si="36"/>
        <v>200</v>
      </c>
      <c r="T365" s="23"/>
      <c r="U365" s="23"/>
      <c r="V365" s="24">
        <f t="shared" si="37"/>
        <v>200</v>
      </c>
      <c r="W365" s="24">
        <f t="shared" si="37"/>
        <v>200</v>
      </c>
    </row>
    <row r="366" spans="1:23" ht="36" x14ac:dyDescent="0.25">
      <c r="A366" s="59" t="s">
        <v>16</v>
      </c>
      <c r="B366" s="60">
        <v>11</v>
      </c>
      <c r="C366" s="61">
        <v>0</v>
      </c>
      <c r="D366" s="62">
        <v>8061</v>
      </c>
      <c r="E366" s="61">
        <v>240</v>
      </c>
      <c r="F366" s="37">
        <v>200</v>
      </c>
      <c r="G366" s="37">
        <v>200</v>
      </c>
      <c r="H366" s="36"/>
      <c r="I366" s="36"/>
      <c r="J366" s="39">
        <f t="shared" si="38"/>
        <v>200</v>
      </c>
      <c r="K366" s="39">
        <f t="shared" si="39"/>
        <v>200</v>
      </c>
      <c r="L366" s="58"/>
      <c r="M366" s="58"/>
      <c r="N366" s="39">
        <f t="shared" si="34"/>
        <v>200</v>
      </c>
      <c r="O366" s="39">
        <f t="shared" si="35"/>
        <v>200</v>
      </c>
      <c r="P366" s="23"/>
      <c r="Q366" s="23"/>
      <c r="R366" s="24">
        <f t="shared" si="36"/>
        <v>200</v>
      </c>
      <c r="S366" s="24">
        <f t="shared" si="36"/>
        <v>200</v>
      </c>
      <c r="T366" s="23"/>
      <c r="U366" s="23"/>
      <c r="V366" s="24">
        <f t="shared" si="37"/>
        <v>200</v>
      </c>
      <c r="W366" s="24">
        <f t="shared" si="37"/>
        <v>200</v>
      </c>
    </row>
    <row r="367" spans="1:23" ht="24" x14ac:dyDescent="0.25">
      <c r="A367" s="79" t="s">
        <v>214</v>
      </c>
      <c r="B367" s="60"/>
      <c r="C367" s="61"/>
      <c r="D367" s="62"/>
      <c r="E367" s="61"/>
      <c r="F367" s="83">
        <v>20759.599999999999</v>
      </c>
      <c r="G367" s="83">
        <v>20428.8</v>
      </c>
      <c r="H367" s="36"/>
      <c r="I367" s="36"/>
      <c r="J367" s="73">
        <f t="shared" si="38"/>
        <v>20759.599999999999</v>
      </c>
      <c r="K367" s="73">
        <f t="shared" si="39"/>
        <v>20428.8</v>
      </c>
      <c r="L367" s="73">
        <f>L368+L373+L390+L396+L403+L407+L412+L416</f>
        <v>0</v>
      </c>
      <c r="M367" s="73">
        <f>M368+M373+M390+M396+M403+M407+M412+M416</f>
        <v>0</v>
      </c>
      <c r="N367" s="73">
        <f t="shared" si="34"/>
        <v>20759.599999999999</v>
      </c>
      <c r="O367" s="73">
        <f t="shared" si="35"/>
        <v>20428.8</v>
      </c>
      <c r="P367" s="23"/>
      <c r="Q367" s="23"/>
      <c r="R367" s="25">
        <f t="shared" si="36"/>
        <v>20759.599999999999</v>
      </c>
      <c r="S367" s="25">
        <f t="shared" si="36"/>
        <v>20428.8</v>
      </c>
      <c r="T367" s="23"/>
      <c r="U367" s="23"/>
      <c r="V367" s="25">
        <f t="shared" si="37"/>
        <v>20759.599999999999</v>
      </c>
      <c r="W367" s="25">
        <f t="shared" si="37"/>
        <v>20428.8</v>
      </c>
    </row>
    <row r="368" spans="1:23" ht="72" x14ac:dyDescent="0.25">
      <c r="A368" s="79" t="s">
        <v>167</v>
      </c>
      <c r="B368" s="80">
        <v>51</v>
      </c>
      <c r="C368" s="81">
        <v>0</v>
      </c>
      <c r="D368" s="82">
        <v>0</v>
      </c>
      <c r="E368" s="81"/>
      <c r="F368" s="83">
        <v>2424.8000000000002</v>
      </c>
      <c r="G368" s="83">
        <v>2424.8000000000002</v>
      </c>
      <c r="H368" s="70"/>
      <c r="I368" s="70"/>
      <c r="J368" s="73">
        <f t="shared" si="38"/>
        <v>2424.8000000000002</v>
      </c>
      <c r="K368" s="73">
        <f t="shared" si="39"/>
        <v>2424.8000000000002</v>
      </c>
      <c r="L368" s="84"/>
      <c r="M368" s="84"/>
      <c r="N368" s="73">
        <f t="shared" si="34"/>
        <v>2424.8000000000002</v>
      </c>
      <c r="O368" s="73">
        <f t="shared" si="35"/>
        <v>2424.8000000000002</v>
      </c>
      <c r="P368" s="23"/>
      <c r="Q368" s="23"/>
      <c r="R368" s="25">
        <f t="shared" si="36"/>
        <v>2424.8000000000002</v>
      </c>
      <c r="S368" s="25">
        <f t="shared" si="36"/>
        <v>2424.8000000000002</v>
      </c>
      <c r="T368" s="23"/>
      <c r="U368" s="23"/>
      <c r="V368" s="25">
        <f t="shared" si="37"/>
        <v>2424.8000000000002</v>
      </c>
      <c r="W368" s="25">
        <f t="shared" si="37"/>
        <v>2424.8000000000002</v>
      </c>
    </row>
    <row r="369" spans="1:23" ht="24" x14ac:dyDescent="0.25">
      <c r="A369" s="79" t="s">
        <v>168</v>
      </c>
      <c r="B369" s="60">
        <v>51</v>
      </c>
      <c r="C369" s="61">
        <v>1</v>
      </c>
      <c r="D369" s="62">
        <v>0</v>
      </c>
      <c r="E369" s="81"/>
      <c r="F369" s="83">
        <v>2424.8000000000002</v>
      </c>
      <c r="G369" s="83">
        <v>2424.8000000000002</v>
      </c>
      <c r="H369" s="36"/>
      <c r="I369" s="36"/>
      <c r="J369" s="39">
        <f t="shared" si="38"/>
        <v>2424.8000000000002</v>
      </c>
      <c r="K369" s="39">
        <f t="shared" si="39"/>
        <v>2424.8000000000002</v>
      </c>
      <c r="L369" s="58"/>
      <c r="M369" s="58"/>
      <c r="N369" s="39">
        <f t="shared" si="34"/>
        <v>2424.8000000000002</v>
      </c>
      <c r="O369" s="39">
        <f t="shared" si="35"/>
        <v>2424.8000000000002</v>
      </c>
      <c r="P369" s="23"/>
      <c r="Q369" s="23"/>
      <c r="R369" s="24">
        <f t="shared" si="36"/>
        <v>2424.8000000000002</v>
      </c>
      <c r="S369" s="24">
        <f t="shared" si="36"/>
        <v>2424.8000000000002</v>
      </c>
      <c r="T369" s="23"/>
      <c r="U369" s="23"/>
      <c r="V369" s="24">
        <f t="shared" si="37"/>
        <v>2424.8000000000002</v>
      </c>
      <c r="W369" s="24">
        <f t="shared" si="37"/>
        <v>2424.8000000000002</v>
      </c>
    </row>
    <row r="370" spans="1:23" ht="24" x14ac:dyDescent="0.25">
      <c r="A370" s="59" t="s">
        <v>47</v>
      </c>
      <c r="B370" s="60">
        <v>51</v>
      </c>
      <c r="C370" s="61">
        <v>1</v>
      </c>
      <c r="D370" s="62">
        <v>8001</v>
      </c>
      <c r="E370" s="61"/>
      <c r="F370" s="63">
        <v>2424.8000000000002</v>
      </c>
      <c r="G370" s="63">
        <v>2424.8000000000002</v>
      </c>
      <c r="H370" s="36"/>
      <c r="I370" s="36"/>
      <c r="J370" s="39">
        <f t="shared" si="38"/>
        <v>2424.8000000000002</v>
      </c>
      <c r="K370" s="39">
        <f t="shared" si="39"/>
        <v>2424.8000000000002</v>
      </c>
      <c r="L370" s="58"/>
      <c r="M370" s="58"/>
      <c r="N370" s="39">
        <f t="shared" si="34"/>
        <v>2424.8000000000002</v>
      </c>
      <c r="O370" s="39">
        <f t="shared" si="35"/>
        <v>2424.8000000000002</v>
      </c>
      <c r="P370" s="23"/>
      <c r="Q370" s="23"/>
      <c r="R370" s="24">
        <f t="shared" si="36"/>
        <v>2424.8000000000002</v>
      </c>
      <c r="S370" s="24">
        <f t="shared" si="36"/>
        <v>2424.8000000000002</v>
      </c>
      <c r="T370" s="23"/>
      <c r="U370" s="23"/>
      <c r="V370" s="24">
        <f t="shared" si="37"/>
        <v>2424.8000000000002</v>
      </c>
      <c r="W370" s="24">
        <f t="shared" si="37"/>
        <v>2424.8000000000002</v>
      </c>
    </row>
    <row r="371" spans="1:23" ht="72" x14ac:dyDescent="0.25">
      <c r="A371" s="59" t="s">
        <v>45</v>
      </c>
      <c r="B371" s="60">
        <v>51</v>
      </c>
      <c r="C371" s="61">
        <v>1</v>
      </c>
      <c r="D371" s="62">
        <v>8001</v>
      </c>
      <c r="E371" s="61">
        <v>100</v>
      </c>
      <c r="F371" s="63">
        <v>2424.8000000000002</v>
      </c>
      <c r="G371" s="63">
        <v>2424.8000000000002</v>
      </c>
      <c r="H371" s="36"/>
      <c r="I371" s="36"/>
      <c r="J371" s="39">
        <f t="shared" si="38"/>
        <v>2424.8000000000002</v>
      </c>
      <c r="K371" s="39">
        <f t="shared" si="39"/>
        <v>2424.8000000000002</v>
      </c>
      <c r="L371" s="58"/>
      <c r="M371" s="58"/>
      <c r="N371" s="39">
        <f t="shared" si="34"/>
        <v>2424.8000000000002</v>
      </c>
      <c r="O371" s="39">
        <f t="shared" si="35"/>
        <v>2424.8000000000002</v>
      </c>
      <c r="P371" s="23"/>
      <c r="Q371" s="23"/>
      <c r="R371" s="24">
        <f t="shared" si="36"/>
        <v>2424.8000000000002</v>
      </c>
      <c r="S371" s="24">
        <f t="shared" si="36"/>
        <v>2424.8000000000002</v>
      </c>
      <c r="T371" s="23"/>
      <c r="U371" s="23"/>
      <c r="V371" s="24">
        <f t="shared" si="37"/>
        <v>2424.8000000000002</v>
      </c>
      <c r="W371" s="24">
        <f t="shared" si="37"/>
        <v>2424.8000000000002</v>
      </c>
    </row>
    <row r="372" spans="1:23" ht="24" x14ac:dyDescent="0.25">
      <c r="A372" s="59" t="s">
        <v>46</v>
      </c>
      <c r="B372" s="60">
        <v>51</v>
      </c>
      <c r="C372" s="61">
        <v>1</v>
      </c>
      <c r="D372" s="62">
        <v>8001</v>
      </c>
      <c r="E372" s="61">
        <v>120</v>
      </c>
      <c r="F372" s="63">
        <v>2424.8000000000002</v>
      </c>
      <c r="G372" s="63">
        <v>2424.8000000000002</v>
      </c>
      <c r="H372" s="36"/>
      <c r="I372" s="36"/>
      <c r="J372" s="39">
        <f t="shared" si="38"/>
        <v>2424.8000000000002</v>
      </c>
      <c r="K372" s="39">
        <f t="shared" si="39"/>
        <v>2424.8000000000002</v>
      </c>
      <c r="L372" s="58"/>
      <c r="M372" s="58"/>
      <c r="N372" s="39">
        <f t="shared" si="34"/>
        <v>2424.8000000000002</v>
      </c>
      <c r="O372" s="39">
        <f t="shared" si="35"/>
        <v>2424.8000000000002</v>
      </c>
      <c r="P372" s="23"/>
      <c r="Q372" s="23"/>
      <c r="R372" s="24">
        <f t="shared" si="36"/>
        <v>2424.8000000000002</v>
      </c>
      <c r="S372" s="24">
        <f t="shared" si="36"/>
        <v>2424.8000000000002</v>
      </c>
      <c r="T372" s="23"/>
      <c r="U372" s="23"/>
      <c r="V372" s="24">
        <f t="shared" si="37"/>
        <v>2424.8000000000002</v>
      </c>
      <c r="W372" s="24">
        <f t="shared" si="37"/>
        <v>2424.8000000000002</v>
      </c>
    </row>
    <row r="373" spans="1:23" ht="84" x14ac:dyDescent="0.25">
      <c r="A373" s="79" t="s">
        <v>191</v>
      </c>
      <c r="B373" s="80">
        <v>52</v>
      </c>
      <c r="C373" s="81">
        <v>0</v>
      </c>
      <c r="D373" s="82">
        <v>0</v>
      </c>
      <c r="E373" s="81"/>
      <c r="F373" s="83">
        <v>4164.3</v>
      </c>
      <c r="G373" s="83">
        <v>4164.3</v>
      </c>
      <c r="H373" s="70"/>
      <c r="I373" s="70"/>
      <c r="J373" s="73">
        <f t="shared" si="38"/>
        <v>4164.3</v>
      </c>
      <c r="K373" s="73">
        <f t="shared" si="39"/>
        <v>4164.3</v>
      </c>
      <c r="L373" s="84"/>
      <c r="M373" s="84"/>
      <c r="N373" s="73">
        <f t="shared" si="34"/>
        <v>4164.3</v>
      </c>
      <c r="O373" s="73">
        <f t="shared" si="35"/>
        <v>4164.3</v>
      </c>
      <c r="P373" s="23"/>
      <c r="Q373" s="23"/>
      <c r="R373" s="25">
        <f t="shared" si="36"/>
        <v>4164.3</v>
      </c>
      <c r="S373" s="25">
        <f t="shared" si="36"/>
        <v>4164.3</v>
      </c>
      <c r="T373" s="23"/>
      <c r="U373" s="23"/>
      <c r="V373" s="25">
        <f t="shared" si="37"/>
        <v>4164.3</v>
      </c>
      <c r="W373" s="25">
        <f t="shared" si="37"/>
        <v>4164.3</v>
      </c>
    </row>
    <row r="374" spans="1:23" ht="36" x14ac:dyDescent="0.25">
      <c r="A374" s="79" t="s">
        <v>192</v>
      </c>
      <c r="B374" s="60">
        <v>52</v>
      </c>
      <c r="C374" s="61">
        <v>1</v>
      </c>
      <c r="D374" s="62">
        <v>0</v>
      </c>
      <c r="E374" s="81"/>
      <c r="F374" s="83">
        <v>1803.9</v>
      </c>
      <c r="G374" s="83">
        <v>1803.9</v>
      </c>
      <c r="H374" s="36"/>
      <c r="I374" s="36"/>
      <c r="J374" s="39">
        <f t="shared" si="38"/>
        <v>1803.9</v>
      </c>
      <c r="K374" s="39">
        <f t="shared" si="39"/>
        <v>1803.9</v>
      </c>
      <c r="L374" s="58"/>
      <c r="M374" s="58"/>
      <c r="N374" s="39">
        <f t="shared" si="34"/>
        <v>1803.9</v>
      </c>
      <c r="O374" s="39">
        <f t="shared" si="35"/>
        <v>1803.9</v>
      </c>
      <c r="P374" s="23"/>
      <c r="Q374" s="23"/>
      <c r="R374" s="24">
        <f t="shared" si="36"/>
        <v>1803.9</v>
      </c>
      <c r="S374" s="24">
        <f t="shared" si="36"/>
        <v>1803.9</v>
      </c>
      <c r="T374" s="23"/>
      <c r="U374" s="23"/>
      <c r="V374" s="24">
        <f t="shared" si="37"/>
        <v>1803.9</v>
      </c>
      <c r="W374" s="24">
        <f t="shared" si="37"/>
        <v>1803.9</v>
      </c>
    </row>
    <row r="375" spans="1:23" ht="24" x14ac:dyDescent="0.25">
      <c r="A375" s="59" t="s">
        <v>47</v>
      </c>
      <c r="B375" s="60">
        <v>52</v>
      </c>
      <c r="C375" s="61">
        <v>1</v>
      </c>
      <c r="D375" s="62">
        <v>8001</v>
      </c>
      <c r="E375" s="61"/>
      <c r="F375" s="63">
        <v>1803.9</v>
      </c>
      <c r="G375" s="63">
        <v>1803.9</v>
      </c>
      <c r="H375" s="36"/>
      <c r="I375" s="36"/>
      <c r="J375" s="39">
        <f t="shared" si="38"/>
        <v>1803.9</v>
      </c>
      <c r="K375" s="39">
        <f t="shared" si="39"/>
        <v>1803.9</v>
      </c>
      <c r="L375" s="58"/>
      <c r="M375" s="58"/>
      <c r="N375" s="39">
        <f t="shared" si="34"/>
        <v>1803.9</v>
      </c>
      <c r="O375" s="39">
        <f t="shared" si="35"/>
        <v>1803.9</v>
      </c>
      <c r="P375" s="23"/>
      <c r="Q375" s="23"/>
      <c r="R375" s="24">
        <f t="shared" si="36"/>
        <v>1803.9</v>
      </c>
      <c r="S375" s="24">
        <f t="shared" si="36"/>
        <v>1803.9</v>
      </c>
      <c r="T375" s="23"/>
      <c r="U375" s="23"/>
      <c r="V375" s="24">
        <f t="shared" si="37"/>
        <v>1803.9</v>
      </c>
      <c r="W375" s="24">
        <f t="shared" si="37"/>
        <v>1803.9</v>
      </c>
    </row>
    <row r="376" spans="1:23" ht="72" x14ac:dyDescent="0.25">
      <c r="A376" s="59" t="s">
        <v>45</v>
      </c>
      <c r="B376" s="60">
        <v>52</v>
      </c>
      <c r="C376" s="61">
        <v>1</v>
      </c>
      <c r="D376" s="62">
        <v>8001</v>
      </c>
      <c r="E376" s="61">
        <v>100</v>
      </c>
      <c r="F376" s="63">
        <v>1803.9</v>
      </c>
      <c r="G376" s="63">
        <v>1803.9</v>
      </c>
      <c r="H376" s="36"/>
      <c r="I376" s="36"/>
      <c r="J376" s="39">
        <f t="shared" si="38"/>
        <v>1803.9</v>
      </c>
      <c r="K376" s="39">
        <f t="shared" si="39"/>
        <v>1803.9</v>
      </c>
      <c r="L376" s="58"/>
      <c r="M376" s="58"/>
      <c r="N376" s="39">
        <f t="shared" si="34"/>
        <v>1803.9</v>
      </c>
      <c r="O376" s="39">
        <f t="shared" si="35"/>
        <v>1803.9</v>
      </c>
      <c r="P376" s="23"/>
      <c r="Q376" s="23"/>
      <c r="R376" s="24">
        <f t="shared" si="36"/>
        <v>1803.9</v>
      </c>
      <c r="S376" s="24">
        <f t="shared" si="36"/>
        <v>1803.9</v>
      </c>
      <c r="T376" s="23"/>
      <c r="U376" s="23"/>
      <c r="V376" s="24">
        <f t="shared" si="37"/>
        <v>1803.9</v>
      </c>
      <c r="W376" s="24">
        <f t="shared" si="37"/>
        <v>1803.9</v>
      </c>
    </row>
    <row r="377" spans="1:23" ht="24" x14ac:dyDescent="0.25">
      <c r="A377" s="59" t="s">
        <v>46</v>
      </c>
      <c r="B377" s="60">
        <v>52</v>
      </c>
      <c r="C377" s="61">
        <v>1</v>
      </c>
      <c r="D377" s="62">
        <v>8001</v>
      </c>
      <c r="E377" s="61">
        <v>120</v>
      </c>
      <c r="F377" s="63">
        <v>1803.9</v>
      </c>
      <c r="G377" s="63">
        <v>1803.9</v>
      </c>
      <c r="H377" s="36"/>
      <c r="I377" s="36"/>
      <c r="J377" s="39">
        <f t="shared" si="38"/>
        <v>1803.9</v>
      </c>
      <c r="K377" s="39">
        <f t="shared" si="39"/>
        <v>1803.9</v>
      </c>
      <c r="L377" s="58"/>
      <c r="M377" s="58"/>
      <c r="N377" s="39">
        <f t="shared" si="34"/>
        <v>1803.9</v>
      </c>
      <c r="O377" s="39">
        <f t="shared" si="35"/>
        <v>1803.9</v>
      </c>
      <c r="P377" s="23"/>
      <c r="Q377" s="23"/>
      <c r="R377" s="24">
        <f t="shared" si="36"/>
        <v>1803.9</v>
      </c>
      <c r="S377" s="24">
        <f t="shared" si="36"/>
        <v>1803.9</v>
      </c>
      <c r="T377" s="23"/>
      <c r="U377" s="23"/>
      <c r="V377" s="24">
        <f t="shared" si="37"/>
        <v>1803.9</v>
      </c>
      <c r="W377" s="24">
        <f t="shared" si="37"/>
        <v>1803.9</v>
      </c>
    </row>
    <row r="378" spans="1:23" x14ac:dyDescent="0.25">
      <c r="A378" s="79" t="s">
        <v>193</v>
      </c>
      <c r="B378" s="60">
        <v>52</v>
      </c>
      <c r="C378" s="61">
        <v>2</v>
      </c>
      <c r="D378" s="62">
        <v>0</v>
      </c>
      <c r="E378" s="81"/>
      <c r="F378" s="83">
        <v>1786.4</v>
      </c>
      <c r="G378" s="83">
        <v>1786.4</v>
      </c>
      <c r="H378" s="36"/>
      <c r="I378" s="36"/>
      <c r="J378" s="39">
        <f t="shared" si="38"/>
        <v>1786.4</v>
      </c>
      <c r="K378" s="39">
        <f t="shared" si="39"/>
        <v>1786.4</v>
      </c>
      <c r="L378" s="58"/>
      <c r="M378" s="58"/>
      <c r="N378" s="39">
        <f t="shared" si="34"/>
        <v>1786.4</v>
      </c>
      <c r="O378" s="39">
        <f t="shared" si="35"/>
        <v>1786.4</v>
      </c>
      <c r="P378" s="23"/>
      <c r="Q378" s="23"/>
      <c r="R378" s="24">
        <f t="shared" si="36"/>
        <v>1786.4</v>
      </c>
      <c r="S378" s="24">
        <f t="shared" si="36"/>
        <v>1786.4</v>
      </c>
      <c r="T378" s="23"/>
      <c r="U378" s="23"/>
      <c r="V378" s="24">
        <f t="shared" si="37"/>
        <v>1786.4</v>
      </c>
      <c r="W378" s="24">
        <f t="shared" si="37"/>
        <v>1786.4</v>
      </c>
    </row>
    <row r="379" spans="1:23" ht="24" x14ac:dyDescent="0.25">
      <c r="A379" s="59" t="s">
        <v>47</v>
      </c>
      <c r="B379" s="60">
        <v>52</v>
      </c>
      <c r="C379" s="61">
        <v>2</v>
      </c>
      <c r="D379" s="62">
        <v>8001</v>
      </c>
      <c r="E379" s="61"/>
      <c r="F379" s="63">
        <v>1786.4</v>
      </c>
      <c r="G379" s="63">
        <v>1786.4</v>
      </c>
      <c r="H379" s="36"/>
      <c r="I379" s="36"/>
      <c r="J379" s="39">
        <f t="shared" si="38"/>
        <v>1786.4</v>
      </c>
      <c r="K379" s="39">
        <f t="shared" si="39"/>
        <v>1786.4</v>
      </c>
      <c r="L379" s="58"/>
      <c r="M379" s="58"/>
      <c r="N379" s="39">
        <f t="shared" si="34"/>
        <v>1786.4</v>
      </c>
      <c r="O379" s="39">
        <f t="shared" si="35"/>
        <v>1786.4</v>
      </c>
      <c r="P379" s="23"/>
      <c r="Q379" s="23"/>
      <c r="R379" s="24">
        <f t="shared" si="36"/>
        <v>1786.4</v>
      </c>
      <c r="S379" s="24">
        <f t="shared" si="36"/>
        <v>1786.4</v>
      </c>
      <c r="T379" s="23"/>
      <c r="U379" s="23"/>
      <c r="V379" s="24">
        <f t="shared" si="37"/>
        <v>1786.4</v>
      </c>
      <c r="W379" s="24">
        <f t="shared" si="37"/>
        <v>1786.4</v>
      </c>
    </row>
    <row r="380" spans="1:23" ht="72" x14ac:dyDescent="0.25">
      <c r="A380" s="59" t="s">
        <v>45</v>
      </c>
      <c r="B380" s="60">
        <v>52</v>
      </c>
      <c r="C380" s="61">
        <v>2</v>
      </c>
      <c r="D380" s="62">
        <v>8001</v>
      </c>
      <c r="E380" s="61">
        <v>100</v>
      </c>
      <c r="F380" s="63">
        <v>1335.8</v>
      </c>
      <c r="G380" s="63">
        <v>1335.8</v>
      </c>
      <c r="H380" s="36"/>
      <c r="I380" s="36"/>
      <c r="J380" s="39">
        <f t="shared" si="38"/>
        <v>1335.8</v>
      </c>
      <c r="K380" s="39">
        <f t="shared" si="39"/>
        <v>1335.8</v>
      </c>
      <c r="L380" s="58"/>
      <c r="M380" s="58"/>
      <c r="N380" s="39">
        <f t="shared" si="34"/>
        <v>1335.8</v>
      </c>
      <c r="O380" s="39">
        <f t="shared" si="35"/>
        <v>1335.8</v>
      </c>
      <c r="P380" s="23"/>
      <c r="Q380" s="23"/>
      <c r="R380" s="24">
        <f t="shared" si="36"/>
        <v>1335.8</v>
      </c>
      <c r="S380" s="24">
        <f t="shared" si="36"/>
        <v>1335.8</v>
      </c>
      <c r="T380" s="23"/>
      <c r="U380" s="23"/>
      <c r="V380" s="24">
        <f t="shared" si="37"/>
        <v>1335.8</v>
      </c>
      <c r="W380" s="24">
        <f t="shared" si="37"/>
        <v>1335.8</v>
      </c>
    </row>
    <row r="381" spans="1:23" ht="24" x14ac:dyDescent="0.25">
      <c r="A381" s="59" t="s">
        <v>46</v>
      </c>
      <c r="B381" s="60">
        <v>52</v>
      </c>
      <c r="C381" s="61">
        <v>2</v>
      </c>
      <c r="D381" s="62">
        <v>8001</v>
      </c>
      <c r="E381" s="61">
        <v>120</v>
      </c>
      <c r="F381" s="63">
        <v>1335.8</v>
      </c>
      <c r="G381" s="63">
        <v>1335.8</v>
      </c>
      <c r="H381" s="36"/>
      <c r="I381" s="36"/>
      <c r="J381" s="39">
        <f t="shared" si="38"/>
        <v>1335.8</v>
      </c>
      <c r="K381" s="39">
        <f t="shared" si="39"/>
        <v>1335.8</v>
      </c>
      <c r="L381" s="58"/>
      <c r="M381" s="58"/>
      <c r="N381" s="39">
        <f t="shared" si="34"/>
        <v>1335.8</v>
      </c>
      <c r="O381" s="39">
        <f t="shared" si="35"/>
        <v>1335.8</v>
      </c>
      <c r="P381" s="23"/>
      <c r="Q381" s="23"/>
      <c r="R381" s="24">
        <f t="shared" si="36"/>
        <v>1335.8</v>
      </c>
      <c r="S381" s="24">
        <f t="shared" si="36"/>
        <v>1335.8</v>
      </c>
      <c r="T381" s="23"/>
      <c r="U381" s="23"/>
      <c r="V381" s="24">
        <f t="shared" si="37"/>
        <v>1335.8</v>
      </c>
      <c r="W381" s="24">
        <f t="shared" si="37"/>
        <v>1335.8</v>
      </c>
    </row>
    <row r="382" spans="1:23" ht="24" x14ac:dyDescent="0.25">
      <c r="A382" s="59" t="s">
        <v>15</v>
      </c>
      <c r="B382" s="60">
        <v>52</v>
      </c>
      <c r="C382" s="61">
        <v>2</v>
      </c>
      <c r="D382" s="62">
        <v>8001</v>
      </c>
      <c r="E382" s="61">
        <v>200</v>
      </c>
      <c r="F382" s="63">
        <v>450.6</v>
      </c>
      <c r="G382" s="63">
        <v>450.6</v>
      </c>
      <c r="H382" s="36"/>
      <c r="I382" s="36"/>
      <c r="J382" s="39">
        <f t="shared" si="38"/>
        <v>450.6</v>
      </c>
      <c r="K382" s="39">
        <f t="shared" si="39"/>
        <v>450.6</v>
      </c>
      <c r="L382" s="58"/>
      <c r="M382" s="58"/>
      <c r="N382" s="39">
        <f t="shared" si="34"/>
        <v>450.6</v>
      </c>
      <c r="O382" s="39">
        <f t="shared" si="35"/>
        <v>450.6</v>
      </c>
      <c r="P382" s="23"/>
      <c r="Q382" s="23"/>
      <c r="R382" s="24">
        <f t="shared" si="36"/>
        <v>450.6</v>
      </c>
      <c r="S382" s="24">
        <f t="shared" si="36"/>
        <v>450.6</v>
      </c>
      <c r="T382" s="23"/>
      <c r="U382" s="23"/>
      <c r="V382" s="24">
        <f t="shared" si="37"/>
        <v>450.6</v>
      </c>
      <c r="W382" s="24">
        <f t="shared" si="37"/>
        <v>450.6</v>
      </c>
    </row>
    <row r="383" spans="1:23" ht="36" x14ac:dyDescent="0.25">
      <c r="A383" s="59" t="s">
        <v>16</v>
      </c>
      <c r="B383" s="60">
        <v>52</v>
      </c>
      <c r="C383" s="61">
        <v>2</v>
      </c>
      <c r="D383" s="62">
        <v>8001</v>
      </c>
      <c r="E383" s="61">
        <v>240</v>
      </c>
      <c r="F383" s="63">
        <v>450.6</v>
      </c>
      <c r="G383" s="63">
        <v>450.6</v>
      </c>
      <c r="H383" s="36"/>
      <c r="I383" s="36"/>
      <c r="J383" s="39">
        <f t="shared" si="38"/>
        <v>450.6</v>
      </c>
      <c r="K383" s="39">
        <f t="shared" si="39"/>
        <v>450.6</v>
      </c>
      <c r="L383" s="58"/>
      <c r="M383" s="58"/>
      <c r="N383" s="39">
        <f t="shared" si="34"/>
        <v>450.6</v>
      </c>
      <c r="O383" s="39">
        <f t="shared" si="35"/>
        <v>450.6</v>
      </c>
      <c r="P383" s="23"/>
      <c r="Q383" s="23"/>
      <c r="R383" s="24">
        <f t="shared" si="36"/>
        <v>450.6</v>
      </c>
      <c r="S383" s="24">
        <f t="shared" si="36"/>
        <v>450.6</v>
      </c>
      <c r="T383" s="23"/>
      <c r="U383" s="23"/>
      <c r="V383" s="24">
        <f t="shared" si="37"/>
        <v>450.6</v>
      </c>
      <c r="W383" s="24">
        <f t="shared" si="37"/>
        <v>450.6</v>
      </c>
    </row>
    <row r="384" spans="1:23" ht="36" x14ac:dyDescent="0.25">
      <c r="A384" s="79" t="s">
        <v>194</v>
      </c>
      <c r="B384" s="60">
        <v>52</v>
      </c>
      <c r="C384" s="81">
        <v>3</v>
      </c>
      <c r="D384" s="62">
        <v>0</v>
      </c>
      <c r="E384" s="81"/>
      <c r="F384" s="83">
        <v>574</v>
      </c>
      <c r="G384" s="83">
        <v>574</v>
      </c>
      <c r="H384" s="36"/>
      <c r="I384" s="36"/>
      <c r="J384" s="39">
        <f t="shared" si="38"/>
        <v>574</v>
      </c>
      <c r="K384" s="39">
        <f t="shared" si="39"/>
        <v>574</v>
      </c>
      <c r="L384" s="58"/>
      <c r="M384" s="58"/>
      <c r="N384" s="39">
        <f t="shared" si="34"/>
        <v>574</v>
      </c>
      <c r="O384" s="39">
        <f t="shared" si="35"/>
        <v>574</v>
      </c>
      <c r="P384" s="23"/>
      <c r="Q384" s="23"/>
      <c r="R384" s="24">
        <f t="shared" si="36"/>
        <v>574</v>
      </c>
      <c r="S384" s="24">
        <f t="shared" si="36"/>
        <v>574</v>
      </c>
      <c r="T384" s="23"/>
      <c r="U384" s="23"/>
      <c r="V384" s="24">
        <f t="shared" si="37"/>
        <v>574</v>
      </c>
      <c r="W384" s="24">
        <f t="shared" si="37"/>
        <v>574</v>
      </c>
    </row>
    <row r="385" spans="1:23" ht="24" x14ac:dyDescent="0.25">
      <c r="A385" s="59" t="s">
        <v>47</v>
      </c>
      <c r="B385" s="60">
        <v>52</v>
      </c>
      <c r="C385" s="61">
        <v>3</v>
      </c>
      <c r="D385" s="62">
        <v>8001</v>
      </c>
      <c r="E385" s="61"/>
      <c r="F385" s="63">
        <v>574</v>
      </c>
      <c r="G385" s="63">
        <v>574</v>
      </c>
      <c r="H385" s="36"/>
      <c r="I385" s="36"/>
      <c r="J385" s="39">
        <f t="shared" si="38"/>
        <v>574</v>
      </c>
      <c r="K385" s="39">
        <f t="shared" si="39"/>
        <v>574</v>
      </c>
      <c r="L385" s="58"/>
      <c r="M385" s="58"/>
      <c r="N385" s="39">
        <f t="shared" si="34"/>
        <v>574</v>
      </c>
      <c r="O385" s="39">
        <f t="shared" si="35"/>
        <v>574</v>
      </c>
      <c r="P385" s="23"/>
      <c r="Q385" s="23"/>
      <c r="R385" s="24">
        <f t="shared" si="36"/>
        <v>574</v>
      </c>
      <c r="S385" s="24">
        <f t="shared" si="36"/>
        <v>574</v>
      </c>
      <c r="T385" s="23"/>
      <c r="U385" s="23"/>
      <c r="V385" s="24">
        <f t="shared" si="37"/>
        <v>574</v>
      </c>
      <c r="W385" s="24">
        <f t="shared" si="37"/>
        <v>574</v>
      </c>
    </row>
    <row r="386" spans="1:23" ht="72" x14ac:dyDescent="0.25">
      <c r="A386" s="59" t="s">
        <v>45</v>
      </c>
      <c r="B386" s="60">
        <v>52</v>
      </c>
      <c r="C386" s="61">
        <v>3</v>
      </c>
      <c r="D386" s="62">
        <v>8001</v>
      </c>
      <c r="E386" s="61">
        <v>100</v>
      </c>
      <c r="F386" s="63">
        <v>29.6</v>
      </c>
      <c r="G386" s="63">
        <v>29.6</v>
      </c>
      <c r="H386" s="36"/>
      <c r="I386" s="36"/>
      <c r="J386" s="39">
        <f t="shared" si="38"/>
        <v>29.6</v>
      </c>
      <c r="K386" s="39">
        <f t="shared" si="39"/>
        <v>29.6</v>
      </c>
      <c r="L386" s="58"/>
      <c r="M386" s="58"/>
      <c r="N386" s="39">
        <f t="shared" si="34"/>
        <v>29.6</v>
      </c>
      <c r="O386" s="39">
        <f t="shared" si="35"/>
        <v>29.6</v>
      </c>
      <c r="P386" s="23"/>
      <c r="Q386" s="23"/>
      <c r="R386" s="24">
        <f t="shared" si="36"/>
        <v>29.6</v>
      </c>
      <c r="S386" s="24">
        <f t="shared" si="36"/>
        <v>29.6</v>
      </c>
      <c r="T386" s="23"/>
      <c r="U386" s="23"/>
      <c r="V386" s="24">
        <f t="shared" si="37"/>
        <v>29.6</v>
      </c>
      <c r="W386" s="24">
        <f t="shared" si="37"/>
        <v>29.6</v>
      </c>
    </row>
    <row r="387" spans="1:23" ht="24" x14ac:dyDescent="0.25">
      <c r="A387" s="59" t="s">
        <v>46</v>
      </c>
      <c r="B387" s="60">
        <v>52</v>
      </c>
      <c r="C387" s="61">
        <v>3</v>
      </c>
      <c r="D387" s="62">
        <v>8001</v>
      </c>
      <c r="E387" s="61">
        <v>120</v>
      </c>
      <c r="F387" s="63">
        <v>29.6</v>
      </c>
      <c r="G387" s="63">
        <v>29.6</v>
      </c>
      <c r="H387" s="36"/>
      <c r="I387" s="36"/>
      <c r="J387" s="39">
        <f t="shared" si="38"/>
        <v>29.6</v>
      </c>
      <c r="K387" s="39">
        <f t="shared" si="39"/>
        <v>29.6</v>
      </c>
      <c r="L387" s="58"/>
      <c r="M387" s="58"/>
      <c r="N387" s="39">
        <f t="shared" si="34"/>
        <v>29.6</v>
      </c>
      <c r="O387" s="39">
        <f t="shared" si="35"/>
        <v>29.6</v>
      </c>
      <c r="P387" s="23"/>
      <c r="Q387" s="23"/>
      <c r="R387" s="24">
        <f t="shared" si="36"/>
        <v>29.6</v>
      </c>
      <c r="S387" s="24">
        <f t="shared" si="36"/>
        <v>29.6</v>
      </c>
      <c r="T387" s="23"/>
      <c r="U387" s="23"/>
      <c r="V387" s="24">
        <f t="shared" si="37"/>
        <v>29.6</v>
      </c>
      <c r="W387" s="24">
        <f t="shared" si="37"/>
        <v>29.6</v>
      </c>
    </row>
    <row r="388" spans="1:23" ht="24" x14ac:dyDescent="0.25">
      <c r="A388" s="59" t="s">
        <v>15</v>
      </c>
      <c r="B388" s="60">
        <v>52</v>
      </c>
      <c r="C388" s="61">
        <v>3</v>
      </c>
      <c r="D388" s="62">
        <v>8001</v>
      </c>
      <c r="E388" s="61">
        <v>200</v>
      </c>
      <c r="F388" s="63">
        <v>544.4</v>
      </c>
      <c r="G388" s="63">
        <v>544.4</v>
      </c>
      <c r="H388" s="36"/>
      <c r="I388" s="36"/>
      <c r="J388" s="39">
        <f t="shared" si="38"/>
        <v>544.4</v>
      </c>
      <c r="K388" s="39">
        <f t="shared" si="39"/>
        <v>544.4</v>
      </c>
      <c r="L388" s="58"/>
      <c r="M388" s="58"/>
      <c r="N388" s="39">
        <f t="shared" si="34"/>
        <v>544.4</v>
      </c>
      <c r="O388" s="39">
        <f t="shared" si="35"/>
        <v>544.4</v>
      </c>
      <c r="P388" s="23"/>
      <c r="Q388" s="23"/>
      <c r="R388" s="24">
        <f t="shared" si="36"/>
        <v>544.4</v>
      </c>
      <c r="S388" s="24">
        <f t="shared" si="36"/>
        <v>544.4</v>
      </c>
      <c r="T388" s="23"/>
      <c r="U388" s="23"/>
      <c r="V388" s="24">
        <f t="shared" si="37"/>
        <v>544.4</v>
      </c>
      <c r="W388" s="24">
        <f t="shared" si="37"/>
        <v>544.4</v>
      </c>
    </row>
    <row r="389" spans="1:23" ht="36" x14ac:dyDescent="0.25">
      <c r="A389" s="59" t="s">
        <v>16</v>
      </c>
      <c r="B389" s="60">
        <v>52</v>
      </c>
      <c r="C389" s="61">
        <v>3</v>
      </c>
      <c r="D389" s="62">
        <v>8001</v>
      </c>
      <c r="E389" s="61">
        <v>240</v>
      </c>
      <c r="F389" s="63">
        <v>544.4</v>
      </c>
      <c r="G389" s="63">
        <v>544.4</v>
      </c>
      <c r="H389" s="36"/>
      <c r="I389" s="36"/>
      <c r="J389" s="39">
        <f t="shared" si="38"/>
        <v>544.4</v>
      </c>
      <c r="K389" s="39">
        <f t="shared" si="39"/>
        <v>544.4</v>
      </c>
      <c r="L389" s="58"/>
      <c r="M389" s="58"/>
      <c r="N389" s="39">
        <f t="shared" si="34"/>
        <v>544.4</v>
      </c>
      <c r="O389" s="39">
        <f t="shared" si="35"/>
        <v>544.4</v>
      </c>
      <c r="P389" s="23"/>
      <c r="Q389" s="23"/>
      <c r="R389" s="24">
        <f t="shared" si="36"/>
        <v>544.4</v>
      </c>
      <c r="S389" s="24">
        <f t="shared" si="36"/>
        <v>544.4</v>
      </c>
      <c r="T389" s="23"/>
      <c r="U389" s="23"/>
      <c r="V389" s="24">
        <f t="shared" si="37"/>
        <v>544.4</v>
      </c>
      <c r="W389" s="24">
        <f t="shared" si="37"/>
        <v>544.4</v>
      </c>
    </row>
    <row r="390" spans="1:23" ht="48" x14ac:dyDescent="0.25">
      <c r="A390" s="79" t="s">
        <v>195</v>
      </c>
      <c r="B390" s="80">
        <v>53</v>
      </c>
      <c r="C390" s="81">
        <v>0</v>
      </c>
      <c r="D390" s="82">
        <v>0</v>
      </c>
      <c r="E390" s="81"/>
      <c r="F390" s="83">
        <v>1586.5</v>
      </c>
      <c r="G390" s="83">
        <v>1586.5</v>
      </c>
      <c r="H390" s="70"/>
      <c r="I390" s="70"/>
      <c r="J390" s="73">
        <f t="shared" si="38"/>
        <v>1586.5</v>
      </c>
      <c r="K390" s="73">
        <f t="shared" si="39"/>
        <v>1586.5</v>
      </c>
      <c r="L390" s="84"/>
      <c r="M390" s="84"/>
      <c r="N390" s="73">
        <f t="shared" si="34"/>
        <v>1586.5</v>
      </c>
      <c r="O390" s="73">
        <f t="shared" si="35"/>
        <v>1586.5</v>
      </c>
      <c r="P390" s="23"/>
      <c r="Q390" s="23"/>
      <c r="R390" s="25">
        <f t="shared" si="36"/>
        <v>1586.5</v>
      </c>
      <c r="S390" s="25">
        <f t="shared" si="36"/>
        <v>1586.5</v>
      </c>
      <c r="T390" s="23"/>
      <c r="U390" s="23"/>
      <c r="V390" s="25">
        <f t="shared" si="37"/>
        <v>1586.5</v>
      </c>
      <c r="W390" s="25">
        <f t="shared" si="37"/>
        <v>1586.5</v>
      </c>
    </row>
    <row r="391" spans="1:23" ht="24" x14ac:dyDescent="0.25">
      <c r="A391" s="59" t="s">
        <v>47</v>
      </c>
      <c r="B391" s="60">
        <v>53</v>
      </c>
      <c r="C391" s="61">
        <v>0</v>
      </c>
      <c r="D391" s="62">
        <v>8001</v>
      </c>
      <c r="E391" s="61"/>
      <c r="F391" s="63">
        <v>1586.5</v>
      </c>
      <c r="G391" s="63">
        <v>1586.5</v>
      </c>
      <c r="H391" s="36"/>
      <c r="I391" s="36"/>
      <c r="J391" s="39">
        <f t="shared" si="38"/>
        <v>1586.5</v>
      </c>
      <c r="K391" s="39">
        <f t="shared" si="39"/>
        <v>1586.5</v>
      </c>
      <c r="L391" s="58"/>
      <c r="M391" s="58"/>
      <c r="N391" s="39">
        <f t="shared" si="34"/>
        <v>1586.5</v>
      </c>
      <c r="O391" s="39">
        <f t="shared" si="35"/>
        <v>1586.5</v>
      </c>
      <c r="P391" s="23"/>
      <c r="Q391" s="23"/>
      <c r="R391" s="24">
        <f t="shared" si="36"/>
        <v>1586.5</v>
      </c>
      <c r="S391" s="24">
        <f t="shared" si="36"/>
        <v>1586.5</v>
      </c>
      <c r="T391" s="23"/>
      <c r="U391" s="23"/>
      <c r="V391" s="24">
        <f t="shared" si="37"/>
        <v>1586.5</v>
      </c>
      <c r="W391" s="24">
        <f t="shared" si="37"/>
        <v>1586.5</v>
      </c>
    </row>
    <row r="392" spans="1:23" ht="72" x14ac:dyDescent="0.25">
      <c r="A392" s="59" t="s">
        <v>45</v>
      </c>
      <c r="B392" s="60">
        <v>53</v>
      </c>
      <c r="C392" s="61">
        <v>0</v>
      </c>
      <c r="D392" s="62">
        <v>8001</v>
      </c>
      <c r="E392" s="61">
        <v>100</v>
      </c>
      <c r="F392" s="63">
        <v>1552.8</v>
      </c>
      <c r="G392" s="63">
        <v>1552.8</v>
      </c>
      <c r="H392" s="36"/>
      <c r="I392" s="36"/>
      <c r="J392" s="39">
        <f t="shared" si="38"/>
        <v>1552.8</v>
      </c>
      <c r="K392" s="39">
        <f t="shared" si="39"/>
        <v>1552.8</v>
      </c>
      <c r="L392" s="58"/>
      <c r="M392" s="58"/>
      <c r="N392" s="39">
        <f t="shared" si="34"/>
        <v>1552.8</v>
      </c>
      <c r="O392" s="39">
        <f t="shared" si="35"/>
        <v>1552.8</v>
      </c>
      <c r="P392" s="23"/>
      <c r="Q392" s="23"/>
      <c r="R392" s="24">
        <f t="shared" si="36"/>
        <v>1552.8</v>
      </c>
      <c r="S392" s="24">
        <f t="shared" si="36"/>
        <v>1552.8</v>
      </c>
      <c r="T392" s="23"/>
      <c r="U392" s="23"/>
      <c r="V392" s="24">
        <f t="shared" si="37"/>
        <v>1552.8</v>
      </c>
      <c r="W392" s="24">
        <f t="shared" si="37"/>
        <v>1552.8</v>
      </c>
    </row>
    <row r="393" spans="1:23" ht="24" x14ac:dyDescent="0.25">
      <c r="A393" s="59" t="s">
        <v>46</v>
      </c>
      <c r="B393" s="60">
        <v>53</v>
      </c>
      <c r="C393" s="61">
        <v>0</v>
      </c>
      <c r="D393" s="62">
        <v>8001</v>
      </c>
      <c r="E393" s="61">
        <v>120</v>
      </c>
      <c r="F393" s="63">
        <v>1552.8</v>
      </c>
      <c r="G393" s="63">
        <v>1552.8</v>
      </c>
      <c r="H393" s="36"/>
      <c r="I393" s="36"/>
      <c r="J393" s="39">
        <f t="shared" si="38"/>
        <v>1552.8</v>
      </c>
      <c r="K393" s="39">
        <f t="shared" si="39"/>
        <v>1552.8</v>
      </c>
      <c r="L393" s="58"/>
      <c r="M393" s="58"/>
      <c r="N393" s="39">
        <f t="shared" si="34"/>
        <v>1552.8</v>
      </c>
      <c r="O393" s="39">
        <f t="shared" si="35"/>
        <v>1552.8</v>
      </c>
      <c r="P393" s="23"/>
      <c r="Q393" s="23"/>
      <c r="R393" s="24">
        <f t="shared" si="36"/>
        <v>1552.8</v>
      </c>
      <c r="S393" s="24">
        <f t="shared" si="36"/>
        <v>1552.8</v>
      </c>
      <c r="T393" s="23"/>
      <c r="U393" s="23"/>
      <c r="V393" s="24">
        <f t="shared" si="37"/>
        <v>1552.8</v>
      </c>
      <c r="W393" s="24">
        <f t="shared" si="37"/>
        <v>1552.8</v>
      </c>
    </row>
    <row r="394" spans="1:23" ht="24" x14ac:dyDescent="0.25">
      <c r="A394" s="59" t="s">
        <v>15</v>
      </c>
      <c r="B394" s="60">
        <v>53</v>
      </c>
      <c r="C394" s="61">
        <v>0</v>
      </c>
      <c r="D394" s="62">
        <v>8001</v>
      </c>
      <c r="E394" s="61">
        <v>200</v>
      </c>
      <c r="F394" s="63">
        <v>33.700000000000003</v>
      </c>
      <c r="G394" s="63">
        <v>33.700000000000003</v>
      </c>
      <c r="H394" s="36"/>
      <c r="I394" s="36"/>
      <c r="J394" s="39">
        <f t="shared" si="38"/>
        <v>33.700000000000003</v>
      </c>
      <c r="K394" s="39">
        <f t="shared" si="39"/>
        <v>33.700000000000003</v>
      </c>
      <c r="L394" s="58"/>
      <c r="M394" s="58"/>
      <c r="N394" s="39">
        <f t="shared" si="34"/>
        <v>33.700000000000003</v>
      </c>
      <c r="O394" s="39">
        <f t="shared" si="35"/>
        <v>33.700000000000003</v>
      </c>
      <c r="P394" s="23"/>
      <c r="Q394" s="23"/>
      <c r="R394" s="24">
        <f t="shared" si="36"/>
        <v>33.700000000000003</v>
      </c>
      <c r="S394" s="24">
        <f t="shared" si="36"/>
        <v>33.700000000000003</v>
      </c>
      <c r="T394" s="23"/>
      <c r="U394" s="23"/>
      <c r="V394" s="24">
        <f t="shared" si="37"/>
        <v>33.700000000000003</v>
      </c>
      <c r="W394" s="24">
        <f t="shared" si="37"/>
        <v>33.700000000000003</v>
      </c>
    </row>
    <row r="395" spans="1:23" ht="36" x14ac:dyDescent="0.25">
      <c r="A395" s="59" t="s">
        <v>16</v>
      </c>
      <c r="B395" s="60">
        <v>53</v>
      </c>
      <c r="C395" s="61">
        <v>0</v>
      </c>
      <c r="D395" s="62">
        <v>8001</v>
      </c>
      <c r="E395" s="61">
        <v>240</v>
      </c>
      <c r="F395" s="63">
        <v>33.700000000000003</v>
      </c>
      <c r="G395" s="63">
        <v>33.700000000000003</v>
      </c>
      <c r="H395" s="36"/>
      <c r="I395" s="36"/>
      <c r="J395" s="39">
        <f t="shared" si="38"/>
        <v>33.700000000000003</v>
      </c>
      <c r="K395" s="39">
        <f t="shared" si="39"/>
        <v>33.700000000000003</v>
      </c>
      <c r="L395" s="58"/>
      <c r="M395" s="58"/>
      <c r="N395" s="39">
        <f t="shared" ref="N395:N422" si="40">J395+L395</f>
        <v>33.700000000000003</v>
      </c>
      <c r="O395" s="39">
        <f t="shared" ref="O395:O422" si="41">K395+M395</f>
        <v>33.700000000000003</v>
      </c>
      <c r="P395" s="23"/>
      <c r="Q395" s="23"/>
      <c r="R395" s="24">
        <f t="shared" ref="R395:S418" si="42">N395+P395</f>
        <v>33.700000000000003</v>
      </c>
      <c r="S395" s="24">
        <f t="shared" si="42"/>
        <v>33.700000000000003</v>
      </c>
      <c r="T395" s="23"/>
      <c r="U395" s="23"/>
      <c r="V395" s="24">
        <f t="shared" ref="V395:W422" si="43">R395+T395</f>
        <v>33.700000000000003</v>
      </c>
      <c r="W395" s="24">
        <f t="shared" si="43"/>
        <v>33.700000000000003</v>
      </c>
    </row>
    <row r="396" spans="1:23" ht="48" x14ac:dyDescent="0.25">
      <c r="A396" s="79" t="s">
        <v>171</v>
      </c>
      <c r="B396" s="80">
        <v>54</v>
      </c>
      <c r="C396" s="81">
        <v>0</v>
      </c>
      <c r="D396" s="82">
        <v>0</v>
      </c>
      <c r="E396" s="81"/>
      <c r="F396" s="83">
        <v>670</v>
      </c>
      <c r="G396" s="83">
        <v>339.2</v>
      </c>
      <c r="H396" s="70"/>
      <c r="I396" s="70"/>
      <c r="J396" s="73">
        <f t="shared" si="38"/>
        <v>670</v>
      </c>
      <c r="K396" s="73">
        <f t="shared" si="39"/>
        <v>339.2</v>
      </c>
      <c r="L396" s="84"/>
      <c r="M396" s="84"/>
      <c r="N396" s="73">
        <f t="shared" si="40"/>
        <v>670</v>
      </c>
      <c r="O396" s="73">
        <f t="shared" si="41"/>
        <v>339.2</v>
      </c>
      <c r="P396" s="23"/>
      <c r="Q396" s="23"/>
      <c r="R396" s="25">
        <f t="shared" si="42"/>
        <v>670</v>
      </c>
      <c r="S396" s="25">
        <f t="shared" si="42"/>
        <v>339.2</v>
      </c>
      <c r="T396" s="23"/>
      <c r="U396" s="23"/>
      <c r="V396" s="25">
        <f t="shared" si="43"/>
        <v>670</v>
      </c>
      <c r="W396" s="25">
        <f t="shared" si="43"/>
        <v>339.2</v>
      </c>
    </row>
    <row r="397" spans="1:23" ht="24" x14ac:dyDescent="0.25">
      <c r="A397" s="59" t="s">
        <v>172</v>
      </c>
      <c r="B397" s="60">
        <v>54</v>
      </c>
      <c r="C397" s="61">
        <v>0</v>
      </c>
      <c r="D397" s="62">
        <v>8110</v>
      </c>
      <c r="E397" s="61"/>
      <c r="F397" s="63">
        <v>287</v>
      </c>
      <c r="G397" s="63">
        <v>339.2</v>
      </c>
      <c r="H397" s="36"/>
      <c r="I397" s="36"/>
      <c r="J397" s="39">
        <f t="shared" si="38"/>
        <v>287</v>
      </c>
      <c r="K397" s="39">
        <f t="shared" si="39"/>
        <v>339.2</v>
      </c>
      <c r="L397" s="58"/>
      <c r="M397" s="58"/>
      <c r="N397" s="39">
        <f t="shared" si="40"/>
        <v>287</v>
      </c>
      <c r="O397" s="39">
        <f t="shared" si="41"/>
        <v>339.2</v>
      </c>
      <c r="P397" s="23"/>
      <c r="Q397" s="23"/>
      <c r="R397" s="24">
        <f t="shared" si="42"/>
        <v>287</v>
      </c>
      <c r="S397" s="24">
        <f t="shared" si="42"/>
        <v>339.2</v>
      </c>
      <c r="T397" s="23"/>
      <c r="U397" s="23"/>
      <c r="V397" s="24">
        <f t="shared" si="43"/>
        <v>287</v>
      </c>
      <c r="W397" s="24">
        <f t="shared" si="43"/>
        <v>339.2</v>
      </c>
    </row>
    <row r="398" spans="1:23" ht="24" x14ac:dyDescent="0.25">
      <c r="A398" s="59" t="s">
        <v>15</v>
      </c>
      <c r="B398" s="60">
        <v>54</v>
      </c>
      <c r="C398" s="61">
        <v>0</v>
      </c>
      <c r="D398" s="62">
        <v>8110</v>
      </c>
      <c r="E398" s="61">
        <v>200</v>
      </c>
      <c r="F398" s="63">
        <v>287</v>
      </c>
      <c r="G398" s="63">
        <v>339.2</v>
      </c>
      <c r="H398" s="36"/>
      <c r="I398" s="36"/>
      <c r="J398" s="39">
        <f t="shared" si="38"/>
        <v>287</v>
      </c>
      <c r="K398" s="39">
        <f t="shared" si="39"/>
        <v>339.2</v>
      </c>
      <c r="L398" s="58"/>
      <c r="M398" s="58"/>
      <c r="N398" s="39">
        <f t="shared" si="40"/>
        <v>287</v>
      </c>
      <c r="O398" s="39">
        <f t="shared" si="41"/>
        <v>339.2</v>
      </c>
      <c r="P398" s="23"/>
      <c r="Q398" s="23"/>
      <c r="R398" s="24">
        <f t="shared" si="42"/>
        <v>287</v>
      </c>
      <c r="S398" s="24">
        <f t="shared" si="42"/>
        <v>339.2</v>
      </c>
      <c r="T398" s="23"/>
      <c r="U398" s="23"/>
      <c r="V398" s="24">
        <f t="shared" si="43"/>
        <v>287</v>
      </c>
      <c r="W398" s="24">
        <f t="shared" si="43"/>
        <v>339.2</v>
      </c>
    </row>
    <row r="399" spans="1:23" ht="36" x14ac:dyDescent="0.25">
      <c r="A399" s="59" t="s">
        <v>16</v>
      </c>
      <c r="B399" s="60">
        <v>54</v>
      </c>
      <c r="C399" s="61">
        <v>0</v>
      </c>
      <c r="D399" s="62">
        <v>8110</v>
      </c>
      <c r="E399" s="61">
        <v>240</v>
      </c>
      <c r="F399" s="63">
        <v>287</v>
      </c>
      <c r="G399" s="63">
        <v>339.2</v>
      </c>
      <c r="H399" s="36"/>
      <c r="I399" s="36"/>
      <c r="J399" s="39">
        <f t="shared" si="38"/>
        <v>287</v>
      </c>
      <c r="K399" s="39">
        <f t="shared" si="39"/>
        <v>339.2</v>
      </c>
      <c r="L399" s="58"/>
      <c r="M399" s="58"/>
      <c r="N399" s="39">
        <f t="shared" si="40"/>
        <v>287</v>
      </c>
      <c r="O399" s="39">
        <f t="shared" si="41"/>
        <v>339.2</v>
      </c>
      <c r="P399" s="23"/>
      <c r="Q399" s="23"/>
      <c r="R399" s="24">
        <f t="shared" si="42"/>
        <v>287</v>
      </c>
      <c r="S399" s="24">
        <f t="shared" si="42"/>
        <v>339.2</v>
      </c>
      <c r="T399" s="23"/>
      <c r="U399" s="23"/>
      <c r="V399" s="24">
        <f t="shared" si="43"/>
        <v>287</v>
      </c>
      <c r="W399" s="24">
        <f t="shared" si="43"/>
        <v>339.2</v>
      </c>
    </row>
    <row r="400" spans="1:23" ht="24" x14ac:dyDescent="0.25">
      <c r="A400" s="59" t="s">
        <v>173</v>
      </c>
      <c r="B400" s="60">
        <v>54</v>
      </c>
      <c r="C400" s="61">
        <v>0</v>
      </c>
      <c r="D400" s="62">
        <v>8111</v>
      </c>
      <c r="E400" s="61"/>
      <c r="F400" s="63">
        <v>383</v>
      </c>
      <c r="G400" s="63">
        <v>0</v>
      </c>
      <c r="H400" s="36"/>
      <c r="I400" s="36"/>
      <c r="J400" s="39">
        <f t="shared" si="38"/>
        <v>383</v>
      </c>
      <c r="K400" s="39">
        <f t="shared" si="39"/>
        <v>0</v>
      </c>
      <c r="L400" s="58"/>
      <c r="M400" s="58"/>
      <c r="N400" s="39">
        <f t="shared" si="40"/>
        <v>383</v>
      </c>
      <c r="O400" s="39">
        <f t="shared" si="41"/>
        <v>0</v>
      </c>
      <c r="P400" s="23"/>
      <c r="Q400" s="23"/>
      <c r="R400" s="24">
        <f t="shared" si="42"/>
        <v>383</v>
      </c>
      <c r="S400" s="24">
        <f t="shared" si="42"/>
        <v>0</v>
      </c>
      <c r="T400" s="23"/>
      <c r="U400" s="23"/>
      <c r="V400" s="24">
        <f t="shared" si="43"/>
        <v>383</v>
      </c>
      <c r="W400" s="24">
        <f t="shared" si="43"/>
        <v>0</v>
      </c>
    </row>
    <row r="401" spans="1:23" ht="24" x14ac:dyDescent="0.25">
      <c r="A401" s="59" t="s">
        <v>15</v>
      </c>
      <c r="B401" s="60">
        <v>54</v>
      </c>
      <c r="C401" s="61">
        <v>0</v>
      </c>
      <c r="D401" s="62">
        <v>8111</v>
      </c>
      <c r="E401" s="61">
        <v>200</v>
      </c>
      <c r="F401" s="63">
        <v>383</v>
      </c>
      <c r="G401" s="63">
        <v>0</v>
      </c>
      <c r="H401" s="36"/>
      <c r="I401" s="36"/>
      <c r="J401" s="39">
        <f t="shared" si="38"/>
        <v>383</v>
      </c>
      <c r="K401" s="39">
        <f t="shared" si="39"/>
        <v>0</v>
      </c>
      <c r="L401" s="58"/>
      <c r="M401" s="58"/>
      <c r="N401" s="39">
        <f t="shared" si="40"/>
        <v>383</v>
      </c>
      <c r="O401" s="39">
        <f t="shared" si="41"/>
        <v>0</v>
      </c>
      <c r="P401" s="23"/>
      <c r="Q401" s="23"/>
      <c r="R401" s="24">
        <f t="shared" si="42"/>
        <v>383</v>
      </c>
      <c r="S401" s="24">
        <f t="shared" si="42"/>
        <v>0</v>
      </c>
      <c r="T401" s="23"/>
      <c r="U401" s="23"/>
      <c r="V401" s="24">
        <f t="shared" si="43"/>
        <v>383</v>
      </c>
      <c r="W401" s="24">
        <f t="shared" si="43"/>
        <v>0</v>
      </c>
    </row>
    <row r="402" spans="1:23" ht="36" x14ac:dyDescent="0.25">
      <c r="A402" s="59" t="s">
        <v>16</v>
      </c>
      <c r="B402" s="60">
        <v>54</v>
      </c>
      <c r="C402" s="61">
        <v>0</v>
      </c>
      <c r="D402" s="62">
        <v>8111</v>
      </c>
      <c r="E402" s="61">
        <v>240</v>
      </c>
      <c r="F402" s="63">
        <v>383</v>
      </c>
      <c r="G402" s="63">
        <v>0</v>
      </c>
      <c r="H402" s="36"/>
      <c r="I402" s="36"/>
      <c r="J402" s="39">
        <f t="shared" si="38"/>
        <v>383</v>
      </c>
      <c r="K402" s="39">
        <f t="shared" si="39"/>
        <v>0</v>
      </c>
      <c r="L402" s="58"/>
      <c r="M402" s="58"/>
      <c r="N402" s="39">
        <f t="shared" si="40"/>
        <v>383</v>
      </c>
      <c r="O402" s="39">
        <f t="shared" si="41"/>
        <v>0</v>
      </c>
      <c r="P402" s="23"/>
      <c r="Q402" s="23"/>
      <c r="R402" s="24">
        <f t="shared" si="42"/>
        <v>383</v>
      </c>
      <c r="S402" s="24">
        <f t="shared" si="42"/>
        <v>0</v>
      </c>
      <c r="T402" s="23"/>
      <c r="U402" s="23"/>
      <c r="V402" s="24">
        <f t="shared" si="43"/>
        <v>383</v>
      </c>
      <c r="W402" s="24">
        <f t="shared" si="43"/>
        <v>0</v>
      </c>
    </row>
    <row r="403" spans="1:23" ht="36" x14ac:dyDescent="0.25">
      <c r="A403" s="79" t="s">
        <v>136</v>
      </c>
      <c r="B403" s="80">
        <v>55</v>
      </c>
      <c r="C403" s="81">
        <v>0</v>
      </c>
      <c r="D403" s="82">
        <v>0</v>
      </c>
      <c r="E403" s="81"/>
      <c r="F403" s="83">
        <v>5000</v>
      </c>
      <c r="G403" s="83">
        <v>5000</v>
      </c>
      <c r="H403" s="70"/>
      <c r="I403" s="70"/>
      <c r="J403" s="73">
        <f t="shared" si="38"/>
        <v>5000</v>
      </c>
      <c r="K403" s="73">
        <f t="shared" si="39"/>
        <v>5000</v>
      </c>
      <c r="L403" s="84"/>
      <c r="M403" s="84"/>
      <c r="N403" s="73">
        <f t="shared" si="40"/>
        <v>5000</v>
      </c>
      <c r="O403" s="73">
        <f t="shared" si="41"/>
        <v>5000</v>
      </c>
      <c r="P403" s="23"/>
      <c r="Q403" s="23"/>
      <c r="R403" s="25">
        <f t="shared" si="42"/>
        <v>5000</v>
      </c>
      <c r="S403" s="25">
        <f t="shared" si="42"/>
        <v>5000</v>
      </c>
      <c r="T403" s="23"/>
      <c r="U403" s="23"/>
      <c r="V403" s="25">
        <f t="shared" si="43"/>
        <v>5000</v>
      </c>
      <c r="W403" s="25">
        <f t="shared" si="43"/>
        <v>5000</v>
      </c>
    </row>
    <row r="404" spans="1:23" ht="36" x14ac:dyDescent="0.25">
      <c r="A404" s="59" t="s">
        <v>136</v>
      </c>
      <c r="B404" s="60">
        <v>55</v>
      </c>
      <c r="C404" s="61">
        <v>0</v>
      </c>
      <c r="D404" s="62">
        <v>8140</v>
      </c>
      <c r="E404" s="61"/>
      <c r="F404" s="63">
        <v>5000</v>
      </c>
      <c r="G404" s="63">
        <v>5000</v>
      </c>
      <c r="H404" s="36"/>
      <c r="I404" s="36"/>
      <c r="J404" s="39">
        <f t="shared" ref="J404:J422" si="44">F404+H404</f>
        <v>5000</v>
      </c>
      <c r="K404" s="39">
        <f t="shared" ref="K404:K422" si="45">G404+I404</f>
        <v>5000</v>
      </c>
      <c r="L404" s="58"/>
      <c r="M404" s="58"/>
      <c r="N404" s="39">
        <f t="shared" si="40"/>
        <v>5000</v>
      </c>
      <c r="O404" s="39">
        <f t="shared" si="41"/>
        <v>5000</v>
      </c>
      <c r="P404" s="23"/>
      <c r="Q404" s="23"/>
      <c r="R404" s="24">
        <f t="shared" si="42"/>
        <v>5000</v>
      </c>
      <c r="S404" s="24">
        <f t="shared" si="42"/>
        <v>5000</v>
      </c>
      <c r="T404" s="23"/>
      <c r="U404" s="23"/>
      <c r="V404" s="24">
        <f t="shared" si="43"/>
        <v>5000</v>
      </c>
      <c r="W404" s="24">
        <f t="shared" si="43"/>
        <v>5000</v>
      </c>
    </row>
    <row r="405" spans="1:23" x14ac:dyDescent="0.25">
      <c r="A405" s="59" t="s">
        <v>48</v>
      </c>
      <c r="B405" s="60">
        <v>55</v>
      </c>
      <c r="C405" s="61">
        <v>0</v>
      </c>
      <c r="D405" s="62">
        <v>8140</v>
      </c>
      <c r="E405" s="61">
        <v>800</v>
      </c>
      <c r="F405" s="63">
        <v>5000</v>
      </c>
      <c r="G405" s="63">
        <v>5000</v>
      </c>
      <c r="H405" s="36"/>
      <c r="I405" s="36"/>
      <c r="J405" s="39">
        <f t="shared" si="44"/>
        <v>5000</v>
      </c>
      <c r="K405" s="39">
        <f t="shared" si="45"/>
        <v>5000</v>
      </c>
      <c r="L405" s="58"/>
      <c r="M405" s="58"/>
      <c r="N405" s="39">
        <f t="shared" si="40"/>
        <v>5000</v>
      </c>
      <c r="O405" s="39">
        <f t="shared" si="41"/>
        <v>5000</v>
      </c>
      <c r="P405" s="23"/>
      <c r="Q405" s="23"/>
      <c r="R405" s="24">
        <f t="shared" si="42"/>
        <v>5000</v>
      </c>
      <c r="S405" s="24">
        <f t="shared" si="42"/>
        <v>5000</v>
      </c>
      <c r="T405" s="23"/>
      <c r="U405" s="23"/>
      <c r="V405" s="24">
        <f t="shared" si="43"/>
        <v>5000</v>
      </c>
      <c r="W405" s="24">
        <f t="shared" si="43"/>
        <v>5000</v>
      </c>
    </row>
    <row r="406" spans="1:23" x14ac:dyDescent="0.25">
      <c r="A406" s="59" t="s">
        <v>137</v>
      </c>
      <c r="B406" s="60">
        <v>55</v>
      </c>
      <c r="C406" s="61">
        <v>0</v>
      </c>
      <c r="D406" s="62">
        <v>8140</v>
      </c>
      <c r="E406" s="61">
        <v>870</v>
      </c>
      <c r="F406" s="63">
        <v>5000</v>
      </c>
      <c r="G406" s="63">
        <v>5000</v>
      </c>
      <c r="H406" s="36"/>
      <c r="I406" s="36"/>
      <c r="J406" s="39">
        <f t="shared" si="44"/>
        <v>5000</v>
      </c>
      <c r="K406" s="39">
        <f t="shared" si="45"/>
        <v>5000</v>
      </c>
      <c r="L406" s="58"/>
      <c r="M406" s="58"/>
      <c r="N406" s="39">
        <f t="shared" si="40"/>
        <v>5000</v>
      </c>
      <c r="O406" s="39">
        <f t="shared" si="41"/>
        <v>5000</v>
      </c>
      <c r="P406" s="23"/>
      <c r="Q406" s="23"/>
      <c r="R406" s="24">
        <f t="shared" si="42"/>
        <v>5000</v>
      </c>
      <c r="S406" s="24">
        <f t="shared" si="42"/>
        <v>5000</v>
      </c>
      <c r="T406" s="23"/>
      <c r="U406" s="23"/>
      <c r="V406" s="24">
        <f t="shared" si="43"/>
        <v>5000</v>
      </c>
      <c r="W406" s="24">
        <f t="shared" si="43"/>
        <v>5000</v>
      </c>
    </row>
    <row r="407" spans="1:23" ht="24" x14ac:dyDescent="0.25">
      <c r="A407" s="79" t="s">
        <v>66</v>
      </c>
      <c r="B407" s="80">
        <v>56</v>
      </c>
      <c r="C407" s="81">
        <v>0</v>
      </c>
      <c r="D407" s="82">
        <v>0</v>
      </c>
      <c r="E407" s="81"/>
      <c r="F407" s="83">
        <v>3914</v>
      </c>
      <c r="G407" s="83">
        <v>3914</v>
      </c>
      <c r="H407" s="70"/>
      <c r="I407" s="70"/>
      <c r="J407" s="73">
        <f t="shared" si="44"/>
        <v>3914</v>
      </c>
      <c r="K407" s="73">
        <f t="shared" si="45"/>
        <v>3914</v>
      </c>
      <c r="L407" s="84"/>
      <c r="M407" s="84"/>
      <c r="N407" s="73">
        <f t="shared" si="40"/>
        <v>3914</v>
      </c>
      <c r="O407" s="73">
        <f t="shared" si="41"/>
        <v>3914</v>
      </c>
      <c r="P407" s="23"/>
      <c r="Q407" s="23"/>
      <c r="R407" s="25">
        <f t="shared" si="42"/>
        <v>3914</v>
      </c>
      <c r="S407" s="25">
        <f t="shared" si="42"/>
        <v>3914</v>
      </c>
      <c r="T407" s="23"/>
      <c r="U407" s="23"/>
      <c r="V407" s="25">
        <f t="shared" si="43"/>
        <v>3914</v>
      </c>
      <c r="W407" s="25">
        <f t="shared" si="43"/>
        <v>3914</v>
      </c>
    </row>
    <row r="408" spans="1:23" ht="36" x14ac:dyDescent="0.25">
      <c r="A408" s="59" t="s">
        <v>67</v>
      </c>
      <c r="B408" s="60">
        <v>56</v>
      </c>
      <c r="C408" s="61">
        <v>0</v>
      </c>
      <c r="D408" s="62">
        <v>8048</v>
      </c>
      <c r="E408" s="61"/>
      <c r="F408" s="63">
        <v>3914</v>
      </c>
      <c r="G408" s="63">
        <v>3914</v>
      </c>
      <c r="H408" s="36"/>
      <c r="I408" s="36"/>
      <c r="J408" s="39">
        <f t="shared" si="44"/>
        <v>3914</v>
      </c>
      <c r="K408" s="39">
        <f t="shared" si="45"/>
        <v>3914</v>
      </c>
      <c r="L408" s="58"/>
      <c r="M408" s="58"/>
      <c r="N408" s="39">
        <f t="shared" si="40"/>
        <v>3914</v>
      </c>
      <c r="O408" s="39">
        <f t="shared" si="41"/>
        <v>3914</v>
      </c>
      <c r="P408" s="23"/>
      <c r="Q408" s="23"/>
      <c r="R408" s="24">
        <f t="shared" si="42"/>
        <v>3914</v>
      </c>
      <c r="S408" s="24">
        <f t="shared" si="42"/>
        <v>3914</v>
      </c>
      <c r="T408" s="23"/>
      <c r="U408" s="23"/>
      <c r="V408" s="24">
        <f t="shared" si="43"/>
        <v>3914</v>
      </c>
      <c r="W408" s="24">
        <f t="shared" si="43"/>
        <v>3914</v>
      </c>
    </row>
    <row r="409" spans="1:23" x14ac:dyDescent="0.25">
      <c r="A409" s="59" t="s">
        <v>48</v>
      </c>
      <c r="B409" s="60">
        <v>56</v>
      </c>
      <c r="C409" s="61">
        <v>0</v>
      </c>
      <c r="D409" s="62">
        <v>8048</v>
      </c>
      <c r="E409" s="61">
        <v>800</v>
      </c>
      <c r="F409" s="63">
        <v>3914</v>
      </c>
      <c r="G409" s="63">
        <v>3914</v>
      </c>
      <c r="H409" s="36"/>
      <c r="I409" s="36"/>
      <c r="J409" s="39">
        <f t="shared" si="44"/>
        <v>3914</v>
      </c>
      <c r="K409" s="39">
        <f t="shared" si="45"/>
        <v>3914</v>
      </c>
      <c r="L409" s="58"/>
      <c r="M409" s="58"/>
      <c r="N409" s="39">
        <f t="shared" si="40"/>
        <v>3914</v>
      </c>
      <c r="O409" s="39">
        <f t="shared" si="41"/>
        <v>3914</v>
      </c>
      <c r="P409" s="23"/>
      <c r="Q409" s="23"/>
      <c r="R409" s="24">
        <f t="shared" si="42"/>
        <v>3914</v>
      </c>
      <c r="S409" s="24">
        <f t="shared" si="42"/>
        <v>3914</v>
      </c>
      <c r="T409" s="23"/>
      <c r="U409" s="23"/>
      <c r="V409" s="24">
        <f t="shared" si="43"/>
        <v>3914</v>
      </c>
      <c r="W409" s="24">
        <f t="shared" si="43"/>
        <v>3914</v>
      </c>
    </row>
    <row r="410" spans="1:23" x14ac:dyDescent="0.25">
      <c r="A410" s="59" t="s">
        <v>49</v>
      </c>
      <c r="B410" s="60">
        <v>56</v>
      </c>
      <c r="C410" s="61">
        <v>0</v>
      </c>
      <c r="D410" s="62">
        <v>8048</v>
      </c>
      <c r="E410" s="61">
        <v>850</v>
      </c>
      <c r="F410" s="63">
        <v>100</v>
      </c>
      <c r="G410" s="63">
        <v>100</v>
      </c>
      <c r="H410" s="36"/>
      <c r="I410" s="36"/>
      <c r="J410" s="39">
        <f t="shared" si="44"/>
        <v>100</v>
      </c>
      <c r="K410" s="39">
        <f t="shared" si="45"/>
        <v>100</v>
      </c>
      <c r="L410" s="58"/>
      <c r="M410" s="58"/>
      <c r="N410" s="39">
        <f t="shared" si="40"/>
        <v>100</v>
      </c>
      <c r="O410" s="39">
        <f t="shared" si="41"/>
        <v>100</v>
      </c>
      <c r="P410" s="23"/>
      <c r="Q410" s="23"/>
      <c r="R410" s="24">
        <f t="shared" si="42"/>
        <v>100</v>
      </c>
      <c r="S410" s="24">
        <f t="shared" si="42"/>
        <v>100</v>
      </c>
      <c r="T410" s="23"/>
      <c r="U410" s="23"/>
      <c r="V410" s="24">
        <f t="shared" si="43"/>
        <v>100</v>
      </c>
      <c r="W410" s="24">
        <f t="shared" si="43"/>
        <v>100</v>
      </c>
    </row>
    <row r="411" spans="1:23" x14ac:dyDescent="0.25">
      <c r="A411" s="59" t="s">
        <v>137</v>
      </c>
      <c r="B411" s="60">
        <v>56</v>
      </c>
      <c r="C411" s="61">
        <v>0</v>
      </c>
      <c r="D411" s="62">
        <v>8048</v>
      </c>
      <c r="E411" s="61">
        <v>870</v>
      </c>
      <c r="F411" s="63">
        <v>3814</v>
      </c>
      <c r="G411" s="63">
        <v>3814</v>
      </c>
      <c r="H411" s="36"/>
      <c r="I411" s="36"/>
      <c r="J411" s="39">
        <f t="shared" si="44"/>
        <v>3814</v>
      </c>
      <c r="K411" s="39">
        <f t="shared" si="45"/>
        <v>3814</v>
      </c>
      <c r="L411" s="58"/>
      <c r="M411" s="58"/>
      <c r="N411" s="39">
        <f t="shared" si="40"/>
        <v>3814</v>
      </c>
      <c r="O411" s="39">
        <f t="shared" si="41"/>
        <v>3814</v>
      </c>
      <c r="P411" s="23"/>
      <c r="Q411" s="23"/>
      <c r="R411" s="24">
        <f t="shared" si="42"/>
        <v>3814</v>
      </c>
      <c r="S411" s="24">
        <f t="shared" si="42"/>
        <v>3814</v>
      </c>
      <c r="T411" s="23"/>
      <c r="U411" s="23"/>
      <c r="V411" s="24">
        <f t="shared" si="43"/>
        <v>3814</v>
      </c>
      <c r="W411" s="24">
        <f t="shared" si="43"/>
        <v>3814</v>
      </c>
    </row>
    <row r="412" spans="1:23" ht="24" x14ac:dyDescent="0.25">
      <c r="A412" s="79" t="s">
        <v>128</v>
      </c>
      <c r="B412" s="80">
        <v>62</v>
      </c>
      <c r="C412" s="81">
        <v>0</v>
      </c>
      <c r="D412" s="82">
        <v>0</v>
      </c>
      <c r="E412" s="81"/>
      <c r="F412" s="83">
        <v>1000</v>
      </c>
      <c r="G412" s="83">
        <v>1000</v>
      </c>
      <c r="H412" s="70"/>
      <c r="I412" s="70"/>
      <c r="J412" s="73">
        <f t="shared" si="44"/>
        <v>1000</v>
      </c>
      <c r="K412" s="73">
        <f t="shared" si="45"/>
        <v>1000</v>
      </c>
      <c r="L412" s="84"/>
      <c r="M412" s="84"/>
      <c r="N412" s="73">
        <f t="shared" si="40"/>
        <v>1000</v>
      </c>
      <c r="O412" s="73">
        <f t="shared" si="41"/>
        <v>1000</v>
      </c>
      <c r="P412" s="23"/>
      <c r="Q412" s="23"/>
      <c r="R412" s="25">
        <f t="shared" si="42"/>
        <v>1000</v>
      </c>
      <c r="S412" s="25">
        <f t="shared" si="42"/>
        <v>1000</v>
      </c>
      <c r="T412" s="23"/>
      <c r="U412" s="23"/>
      <c r="V412" s="25">
        <f t="shared" si="43"/>
        <v>1000</v>
      </c>
      <c r="W412" s="25">
        <f t="shared" si="43"/>
        <v>1000</v>
      </c>
    </row>
    <row r="413" spans="1:23" ht="36" x14ac:dyDescent="0.25">
      <c r="A413" s="59" t="s">
        <v>129</v>
      </c>
      <c r="B413" s="60">
        <v>62</v>
      </c>
      <c r="C413" s="61">
        <v>0</v>
      </c>
      <c r="D413" s="62">
        <v>8097</v>
      </c>
      <c r="E413" s="61"/>
      <c r="F413" s="63">
        <v>1000</v>
      </c>
      <c r="G413" s="63">
        <v>1000</v>
      </c>
      <c r="H413" s="36"/>
      <c r="I413" s="36"/>
      <c r="J413" s="39">
        <f t="shared" si="44"/>
        <v>1000</v>
      </c>
      <c r="K413" s="39">
        <f t="shared" si="45"/>
        <v>1000</v>
      </c>
      <c r="L413" s="58"/>
      <c r="M413" s="58"/>
      <c r="N413" s="39">
        <f t="shared" si="40"/>
        <v>1000</v>
      </c>
      <c r="O413" s="39">
        <f t="shared" si="41"/>
        <v>1000</v>
      </c>
      <c r="P413" s="23"/>
      <c r="Q413" s="23"/>
      <c r="R413" s="24">
        <f t="shared" si="42"/>
        <v>1000</v>
      </c>
      <c r="S413" s="24">
        <f t="shared" si="42"/>
        <v>1000</v>
      </c>
      <c r="T413" s="23"/>
      <c r="U413" s="23"/>
      <c r="V413" s="24">
        <f t="shared" si="43"/>
        <v>1000</v>
      </c>
      <c r="W413" s="24">
        <f t="shared" si="43"/>
        <v>1000</v>
      </c>
    </row>
    <row r="414" spans="1:23" ht="36" x14ac:dyDescent="0.25">
      <c r="A414" s="59" t="s">
        <v>32</v>
      </c>
      <c r="B414" s="60">
        <v>62</v>
      </c>
      <c r="C414" s="61">
        <v>0</v>
      </c>
      <c r="D414" s="62">
        <v>8097</v>
      </c>
      <c r="E414" s="61">
        <v>600</v>
      </c>
      <c r="F414" s="63">
        <v>1000</v>
      </c>
      <c r="G414" s="63">
        <v>1000</v>
      </c>
      <c r="H414" s="36"/>
      <c r="I414" s="36"/>
      <c r="J414" s="39">
        <f t="shared" si="44"/>
        <v>1000</v>
      </c>
      <c r="K414" s="39">
        <f t="shared" si="45"/>
        <v>1000</v>
      </c>
      <c r="L414" s="58"/>
      <c r="M414" s="58"/>
      <c r="N414" s="39">
        <f t="shared" si="40"/>
        <v>1000</v>
      </c>
      <c r="O414" s="39">
        <f t="shared" si="41"/>
        <v>1000</v>
      </c>
      <c r="P414" s="23"/>
      <c r="Q414" s="23"/>
      <c r="R414" s="24">
        <f t="shared" si="42"/>
        <v>1000</v>
      </c>
      <c r="S414" s="24">
        <f t="shared" si="42"/>
        <v>1000</v>
      </c>
      <c r="T414" s="23"/>
      <c r="U414" s="23"/>
      <c r="V414" s="24">
        <f t="shared" si="43"/>
        <v>1000</v>
      </c>
      <c r="W414" s="24">
        <f t="shared" si="43"/>
        <v>1000</v>
      </c>
    </row>
    <row r="415" spans="1:23" x14ac:dyDescent="0.25">
      <c r="A415" s="59" t="s">
        <v>33</v>
      </c>
      <c r="B415" s="60">
        <v>62</v>
      </c>
      <c r="C415" s="61">
        <v>0</v>
      </c>
      <c r="D415" s="62">
        <v>8097</v>
      </c>
      <c r="E415" s="61">
        <v>610</v>
      </c>
      <c r="F415" s="63">
        <v>1000</v>
      </c>
      <c r="G415" s="63">
        <v>1000</v>
      </c>
      <c r="H415" s="36"/>
      <c r="I415" s="36"/>
      <c r="J415" s="39">
        <f t="shared" si="44"/>
        <v>1000</v>
      </c>
      <c r="K415" s="39">
        <f t="shared" si="45"/>
        <v>1000</v>
      </c>
      <c r="L415" s="58"/>
      <c r="M415" s="58"/>
      <c r="N415" s="39">
        <f t="shared" si="40"/>
        <v>1000</v>
      </c>
      <c r="O415" s="39">
        <f t="shared" si="41"/>
        <v>1000</v>
      </c>
      <c r="P415" s="23"/>
      <c r="Q415" s="23"/>
      <c r="R415" s="24">
        <f t="shared" si="42"/>
        <v>1000</v>
      </c>
      <c r="S415" s="24">
        <f t="shared" si="42"/>
        <v>1000</v>
      </c>
      <c r="T415" s="23"/>
      <c r="U415" s="23"/>
      <c r="V415" s="24">
        <f t="shared" si="43"/>
        <v>1000</v>
      </c>
      <c r="W415" s="24">
        <f t="shared" si="43"/>
        <v>1000</v>
      </c>
    </row>
    <row r="416" spans="1:23" ht="24" x14ac:dyDescent="0.25">
      <c r="A416" s="79" t="s">
        <v>186</v>
      </c>
      <c r="B416" s="80">
        <v>64</v>
      </c>
      <c r="C416" s="81">
        <v>0</v>
      </c>
      <c r="D416" s="82">
        <v>0</v>
      </c>
      <c r="E416" s="81"/>
      <c r="F416" s="83">
        <v>2000</v>
      </c>
      <c r="G416" s="83">
        <v>2000</v>
      </c>
      <c r="H416" s="70"/>
      <c r="I416" s="70"/>
      <c r="J416" s="73">
        <f t="shared" si="44"/>
        <v>2000</v>
      </c>
      <c r="K416" s="73">
        <f t="shared" si="45"/>
        <v>2000</v>
      </c>
      <c r="L416" s="84"/>
      <c r="M416" s="84"/>
      <c r="N416" s="73">
        <f t="shared" si="40"/>
        <v>2000</v>
      </c>
      <c r="O416" s="73">
        <f t="shared" si="41"/>
        <v>2000</v>
      </c>
      <c r="P416" s="23"/>
      <c r="Q416" s="23"/>
      <c r="R416" s="25">
        <f t="shared" si="42"/>
        <v>2000</v>
      </c>
      <c r="S416" s="25">
        <f t="shared" si="42"/>
        <v>2000</v>
      </c>
      <c r="T416" s="23"/>
      <c r="U416" s="23"/>
      <c r="V416" s="25">
        <f t="shared" si="43"/>
        <v>2000</v>
      </c>
      <c r="W416" s="25">
        <f t="shared" si="43"/>
        <v>2000</v>
      </c>
    </row>
    <row r="417" spans="1:23" x14ac:dyDescent="0.25">
      <c r="A417" s="59" t="s">
        <v>187</v>
      </c>
      <c r="B417" s="60">
        <v>64</v>
      </c>
      <c r="C417" s="61">
        <v>0</v>
      </c>
      <c r="D417" s="62">
        <v>8710</v>
      </c>
      <c r="E417" s="61"/>
      <c r="F417" s="63">
        <v>2000</v>
      </c>
      <c r="G417" s="63">
        <v>2000</v>
      </c>
      <c r="H417" s="36"/>
      <c r="I417" s="36"/>
      <c r="J417" s="39">
        <f t="shared" si="44"/>
        <v>2000</v>
      </c>
      <c r="K417" s="39">
        <f t="shared" si="45"/>
        <v>2000</v>
      </c>
      <c r="L417" s="58"/>
      <c r="M417" s="58"/>
      <c r="N417" s="39">
        <f t="shared" si="40"/>
        <v>2000</v>
      </c>
      <c r="O417" s="39">
        <f t="shared" si="41"/>
        <v>2000</v>
      </c>
      <c r="P417" s="23"/>
      <c r="Q417" s="23"/>
      <c r="R417" s="24">
        <f t="shared" si="42"/>
        <v>2000</v>
      </c>
      <c r="S417" s="24">
        <f t="shared" si="42"/>
        <v>2000</v>
      </c>
      <c r="T417" s="23"/>
      <c r="U417" s="23"/>
      <c r="V417" s="24">
        <f t="shared" si="43"/>
        <v>2000</v>
      </c>
      <c r="W417" s="24">
        <f t="shared" si="43"/>
        <v>2000</v>
      </c>
    </row>
    <row r="418" spans="1:23" ht="24" x14ac:dyDescent="0.25">
      <c r="A418" s="59" t="s">
        <v>57</v>
      </c>
      <c r="B418" s="60">
        <v>64</v>
      </c>
      <c r="C418" s="61">
        <v>0</v>
      </c>
      <c r="D418" s="62">
        <v>8710</v>
      </c>
      <c r="E418" s="61">
        <v>300</v>
      </c>
      <c r="F418" s="63">
        <v>2000</v>
      </c>
      <c r="G418" s="63">
        <v>2000</v>
      </c>
      <c r="H418" s="36"/>
      <c r="I418" s="36"/>
      <c r="J418" s="39">
        <f t="shared" si="44"/>
        <v>2000</v>
      </c>
      <c r="K418" s="39">
        <f t="shared" si="45"/>
        <v>2000</v>
      </c>
      <c r="L418" s="58"/>
      <c r="M418" s="58"/>
      <c r="N418" s="39">
        <f t="shared" si="40"/>
        <v>2000</v>
      </c>
      <c r="O418" s="39">
        <f t="shared" si="41"/>
        <v>2000</v>
      </c>
      <c r="P418" s="23"/>
      <c r="Q418" s="23"/>
      <c r="R418" s="24">
        <f t="shared" si="42"/>
        <v>2000</v>
      </c>
      <c r="S418" s="24">
        <f t="shared" ref="S418:S422" si="46">O418+Q418</f>
        <v>2000</v>
      </c>
      <c r="T418" s="23"/>
      <c r="U418" s="23"/>
      <c r="V418" s="24">
        <f t="shared" si="43"/>
        <v>2000</v>
      </c>
      <c r="W418" s="24">
        <f t="shared" si="43"/>
        <v>2000</v>
      </c>
    </row>
    <row r="419" spans="1:23" ht="24" x14ac:dyDescent="0.25">
      <c r="A419" s="59" t="s">
        <v>188</v>
      </c>
      <c r="B419" s="60">
        <v>64</v>
      </c>
      <c r="C419" s="61">
        <v>0</v>
      </c>
      <c r="D419" s="62">
        <v>8710</v>
      </c>
      <c r="E419" s="61">
        <v>310</v>
      </c>
      <c r="F419" s="63">
        <v>2000</v>
      </c>
      <c r="G419" s="63">
        <v>2000</v>
      </c>
      <c r="H419" s="36"/>
      <c r="I419" s="36"/>
      <c r="J419" s="39">
        <f t="shared" si="44"/>
        <v>2000</v>
      </c>
      <c r="K419" s="39">
        <f t="shared" si="45"/>
        <v>2000</v>
      </c>
      <c r="L419" s="58"/>
      <c r="M419" s="58"/>
      <c r="N419" s="39">
        <f t="shared" si="40"/>
        <v>2000</v>
      </c>
      <c r="O419" s="39">
        <f t="shared" si="41"/>
        <v>2000</v>
      </c>
      <c r="P419" s="23"/>
      <c r="Q419" s="23"/>
      <c r="R419" s="24">
        <f t="shared" ref="R419:R422" si="47">N419+P419</f>
        <v>2000</v>
      </c>
      <c r="S419" s="24">
        <f t="shared" si="46"/>
        <v>2000</v>
      </c>
      <c r="T419" s="23"/>
      <c r="U419" s="23"/>
      <c r="V419" s="24">
        <f t="shared" si="43"/>
        <v>2000</v>
      </c>
      <c r="W419" s="24">
        <f t="shared" si="43"/>
        <v>2000</v>
      </c>
    </row>
    <row r="420" spans="1:23" ht="4.5" customHeight="1" x14ac:dyDescent="0.25">
      <c r="A420" s="59"/>
      <c r="B420" s="60"/>
      <c r="C420" s="61"/>
      <c r="D420" s="62"/>
      <c r="E420" s="61"/>
      <c r="F420" s="63"/>
      <c r="G420" s="63"/>
      <c r="H420" s="36"/>
      <c r="I420" s="36"/>
      <c r="J420" s="39"/>
      <c r="K420" s="39"/>
      <c r="L420" s="58"/>
      <c r="M420" s="58"/>
      <c r="N420" s="39"/>
      <c r="O420" s="39"/>
      <c r="P420" s="23"/>
      <c r="Q420" s="23"/>
      <c r="R420" s="24"/>
      <c r="S420" s="24"/>
      <c r="T420" s="23"/>
      <c r="U420" s="23"/>
      <c r="V420" s="24"/>
      <c r="W420" s="24"/>
    </row>
    <row r="421" spans="1:23" x14ac:dyDescent="0.25">
      <c r="A421" s="59" t="s">
        <v>196</v>
      </c>
      <c r="B421" s="60"/>
      <c r="C421" s="61"/>
      <c r="D421" s="62"/>
      <c r="E421" s="61"/>
      <c r="F421" s="63">
        <v>20662.8</v>
      </c>
      <c r="G421" s="63">
        <v>39936.6</v>
      </c>
      <c r="H421" s="36"/>
      <c r="I421" s="36"/>
      <c r="J421" s="39">
        <f t="shared" si="44"/>
        <v>20662.8</v>
      </c>
      <c r="K421" s="39">
        <f t="shared" si="45"/>
        <v>39936.6</v>
      </c>
      <c r="L421" s="58"/>
      <c r="M421" s="58"/>
      <c r="N421" s="39">
        <f t="shared" si="40"/>
        <v>20662.8</v>
      </c>
      <c r="O421" s="39">
        <f t="shared" si="41"/>
        <v>39936.6</v>
      </c>
      <c r="P421" s="23"/>
      <c r="Q421" s="23"/>
      <c r="R421" s="24">
        <f t="shared" si="47"/>
        <v>20662.8</v>
      </c>
      <c r="S421" s="24">
        <f t="shared" si="46"/>
        <v>39936.6</v>
      </c>
      <c r="T421" s="23"/>
      <c r="U421" s="23"/>
      <c r="V421" s="24">
        <f t="shared" si="43"/>
        <v>20662.8</v>
      </c>
      <c r="W421" s="24">
        <f t="shared" si="43"/>
        <v>39936.6</v>
      </c>
    </row>
    <row r="422" spans="1:23" x14ac:dyDescent="0.25">
      <c r="A422" s="12" t="s">
        <v>197</v>
      </c>
      <c r="B422" s="16"/>
      <c r="C422" s="14"/>
      <c r="D422" s="14"/>
      <c r="E422" s="14"/>
      <c r="F422" s="28">
        <v>689995.9</v>
      </c>
      <c r="G422" s="28">
        <v>904795.3</v>
      </c>
      <c r="H422" s="27">
        <f>H367+H10</f>
        <v>132</v>
      </c>
      <c r="I422" s="27">
        <f>I367+I10</f>
        <v>132</v>
      </c>
      <c r="J422" s="25">
        <f t="shared" si="44"/>
        <v>690127.9</v>
      </c>
      <c r="K422" s="25">
        <f t="shared" si="45"/>
        <v>904927.3</v>
      </c>
      <c r="L422" s="25">
        <f>L367+L10</f>
        <v>14591.673869999999</v>
      </c>
      <c r="M422" s="25">
        <f>M367+M10</f>
        <v>600</v>
      </c>
      <c r="N422" s="25">
        <f t="shared" si="40"/>
        <v>704719.57386999996</v>
      </c>
      <c r="O422" s="25">
        <f t="shared" si="41"/>
        <v>905527.3</v>
      </c>
      <c r="P422" s="26">
        <f>P10+P367</f>
        <v>501.6</v>
      </c>
      <c r="Q422" s="95">
        <f>Q109</f>
        <v>501.6</v>
      </c>
      <c r="R422" s="25">
        <f t="shared" si="47"/>
        <v>705221.17386999994</v>
      </c>
      <c r="S422" s="25">
        <f t="shared" si="46"/>
        <v>906028.9</v>
      </c>
      <c r="T422" s="25">
        <f>T10+T367</f>
        <v>-17.2</v>
      </c>
      <c r="U422" s="25">
        <f>U10+U367</f>
        <v>-16.600000000000001</v>
      </c>
      <c r="V422" s="25">
        <f t="shared" si="43"/>
        <v>705203.97386999999</v>
      </c>
      <c r="W422" s="25">
        <f t="shared" si="43"/>
        <v>906012.3</v>
      </c>
    </row>
  </sheetData>
  <mergeCells count="20">
    <mergeCell ref="N1:W1"/>
    <mergeCell ref="V6:W6"/>
    <mergeCell ref="L7:M7"/>
    <mergeCell ref="N7:O7"/>
    <mergeCell ref="L2:W2"/>
    <mergeCell ref="A5:W5"/>
    <mergeCell ref="V7:W7"/>
    <mergeCell ref="T7:U7"/>
    <mergeCell ref="R7:S7"/>
    <mergeCell ref="P3:S3"/>
    <mergeCell ref="P7:Q7"/>
    <mergeCell ref="A7:A8"/>
    <mergeCell ref="B7:D8"/>
    <mergeCell ref="N4:W4"/>
    <mergeCell ref="E7:E8"/>
    <mergeCell ref="F7:G7"/>
    <mergeCell ref="H7:I7"/>
    <mergeCell ref="J7:K7"/>
    <mergeCell ref="N6:O6"/>
    <mergeCell ref="U3:W3"/>
  </mergeCells>
  <pageMargins left="0.70866141732283472" right="0.59055118110236227" top="0.74803149606299213" bottom="0.31496062992125984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№10</vt:lpstr>
      <vt:lpstr>ПРИЛОЖЕНИЕ №11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2015-09-23T13:14:00Z</dcterms:modified>
</cp:coreProperties>
</file>