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510" yWindow="-15" windowWidth="13110" windowHeight="12585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D13" i="1" l="1"/>
  <c r="E54" i="1" l="1"/>
  <c r="D54" i="1"/>
  <c r="E38" i="1"/>
  <c r="D38" i="1"/>
  <c r="E29" i="1"/>
  <c r="E12" i="1" s="1"/>
  <c r="E52" i="1" s="1"/>
  <c r="D29" i="1"/>
  <c r="D12" i="1" l="1"/>
  <c r="D52" i="1" s="1"/>
</calcChain>
</file>

<file path=xl/sharedStrings.xml><?xml version="1.0" encoding="utf-8"?>
<sst xmlns="http://schemas.openxmlformats.org/spreadsheetml/2006/main" count="132" uniqueCount="132">
  <si>
    <t>N п/п</t>
  </si>
  <si>
    <t>Показатели</t>
  </si>
  <si>
    <t>Код бюджетной классификации Российской Федерации</t>
  </si>
  <si>
    <t>1.</t>
  </si>
  <si>
    <t>ДОХОДЫ</t>
  </si>
  <si>
    <t>1.1.</t>
  </si>
  <si>
    <t xml:space="preserve"> Налоговые и неналоговые </t>
  </si>
  <si>
    <t>000 1 00 00000 00 0000 000</t>
  </si>
  <si>
    <t>1.1.1.</t>
  </si>
  <si>
    <t>Налог на доходы физических лиц</t>
  </si>
  <si>
    <t>000 1 01 02000 01 0000 110</t>
  </si>
  <si>
    <t>1.1.2.</t>
  </si>
  <si>
    <t>Акцизы по подакцизным товарам(продукции), производимым на территории Российской Федерации</t>
  </si>
  <si>
    <t>000 1 03 02000 01 0000 110</t>
  </si>
  <si>
    <t>1.1.3.</t>
  </si>
  <si>
    <t>Налог, взимаемый в связи с применением упрощенной системы налогообложения</t>
  </si>
  <si>
    <t>000 1 05 01000 00 0000 110</t>
  </si>
  <si>
    <t>1.1.4.</t>
  </si>
  <si>
    <t>Налог, взимаемый в связи с применением патентной системы налогообложения</t>
  </si>
  <si>
    <t>000 1 05 04000 02 0000 110</t>
  </si>
  <si>
    <t>1.1.5.</t>
  </si>
  <si>
    <t>Единый налог на вмененный доход для отдельных видов деятельности</t>
  </si>
  <si>
    <t>000 1 05 02000 02 0000 110</t>
  </si>
  <si>
    <t>1.1.6.</t>
  </si>
  <si>
    <t>Единый сельскохозяйственный налог</t>
  </si>
  <si>
    <t>000 1 05 03000 01 0000 110</t>
  </si>
  <si>
    <t>1.1.7.</t>
  </si>
  <si>
    <t>Прочие налоги и сборы (по отмененным местным налогам и сборам)</t>
  </si>
  <si>
    <t>000 1 09 07000 01 0000 110</t>
  </si>
  <si>
    <t>1.1.8.</t>
  </si>
  <si>
    <t>Государственная пошлина</t>
  </si>
  <si>
    <t>000 1 08 00000 00 0000 000</t>
  </si>
  <si>
    <t>1.1.9.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</si>
  <si>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</si>
  <si>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</si>
  <si>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1.1.10.</t>
  </si>
  <si>
    <t>Плата за негативное воздействие на окружающую среду</t>
  </si>
  <si>
    <t>000 1 12 01000 01 0000 120</t>
  </si>
  <si>
    <t>1.1.11.</t>
  </si>
  <si>
    <t>Доходы от оказания платных услуг и компенсации затрат государства</t>
  </si>
  <si>
    <t>000 1 13 00000 00 0000 000</t>
  </si>
  <si>
    <t>1.1.12.</t>
  </si>
  <si>
    <t>Доходы от продажи материальных и нематериальных активов</t>
  </si>
  <si>
    <t>000 1 14 00000 00 0000 000</t>
  </si>
  <si>
    <t>1.1.13.</t>
  </si>
  <si>
    <t>Штрафные санкции, возмещение ущерба</t>
  </si>
  <si>
    <t>000 1 16 00000 00 0000 000</t>
  </si>
  <si>
    <t>1.1.14.</t>
  </si>
  <si>
    <t xml:space="preserve">Прочие неналоговые доходы  </t>
  </si>
  <si>
    <t>000 1 17 00000 00 0000 000</t>
  </si>
  <si>
    <t>1.2.</t>
  </si>
  <si>
    <t>Безвозмездные поступления</t>
  </si>
  <si>
    <t>000 2 00 00000 00 0000 000</t>
  </si>
  <si>
    <t>1.2.1.</t>
  </si>
  <si>
    <t>Субвенции бюджетам  бюджетной системы Российской Федерации</t>
  </si>
  <si>
    <t>000 2 02 30000 00 0000 150</t>
  </si>
  <si>
    <t>1.2.2.</t>
  </si>
  <si>
    <t xml:space="preserve"> Субсидии бюджетам бюджетной системы Российской Федерации (межбюджетные субсидии)</t>
  </si>
  <si>
    <t>000 2 02 20000 00 0000 150</t>
  </si>
  <si>
    <t>1.2.3.</t>
  </si>
  <si>
    <t>Дотации бюджетам  бюджетной системы Российской Федерации</t>
  </si>
  <si>
    <t>000 2 02 10000 00 0000 150</t>
  </si>
  <si>
    <t>1.2.4.</t>
  </si>
  <si>
    <t>000 2 02 40000 00 0000 150</t>
  </si>
  <si>
    <t>1.2.5.</t>
  </si>
  <si>
    <t>Прочие безвозмездные поступления</t>
  </si>
  <si>
    <t>000 2 07 00000 00 0000 000</t>
  </si>
  <si>
    <t>1.2.6.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</si>
  <si>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</si>
  <si>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</si>
  <si>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1.2.7.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</si>
  <si>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</si>
  <si>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000 2 19 00000 00 0000 000</t>
  </si>
  <si>
    <t>2.</t>
  </si>
  <si>
    <t>РАСХОДЫ</t>
  </si>
  <si>
    <t>2.1.</t>
  </si>
  <si>
    <t>Общегосударственные вопросы</t>
  </si>
  <si>
    <t>000 0100 0000000 000 000</t>
  </si>
  <si>
    <t>2.2.</t>
  </si>
  <si>
    <t>Национальная оборона</t>
  </si>
  <si>
    <t>000 0200 0000000 000 000</t>
  </si>
  <si>
    <t>2.3.</t>
  </si>
  <si>
    <t>Национальная безопасность и правоохранительная деятельность</t>
  </si>
  <si>
    <t>000 0300 0000000 000 000</t>
  </si>
  <si>
    <t>2.4.</t>
  </si>
  <si>
    <t>Национальная экономика</t>
  </si>
  <si>
    <t>000 0400 0000000 000 000</t>
  </si>
  <si>
    <t>2.5.</t>
  </si>
  <si>
    <t>Жилищно-коммунальное хозяйство</t>
  </si>
  <si>
    <t>000 0500 0000000 000 000</t>
  </si>
  <si>
    <t>Охрана окружающей среды</t>
  </si>
  <si>
    <t>000 0600 0000000 000 000</t>
  </si>
  <si>
    <t>2.7.</t>
  </si>
  <si>
    <t>Образование</t>
  </si>
  <si>
    <t>000 0700 0000000 000 000</t>
  </si>
  <si>
    <t>2.8.</t>
  </si>
  <si>
    <t>Культура, кинематография</t>
  </si>
  <si>
    <t>000 0800 0000000 000 000</t>
  </si>
  <si>
    <t>2.9.</t>
  </si>
  <si>
    <t>Социальная политика</t>
  </si>
  <si>
    <t>000 1000 0000000 000 000</t>
  </si>
  <si>
    <t>2.10.</t>
  </si>
  <si>
    <t>Физическая культура и спорт</t>
  </si>
  <si>
    <t>000 1100 0000000 000 000</t>
  </si>
  <si>
    <t>2.11.</t>
  </si>
  <si>
    <t>Обслуживание государственного и муниципального долга</t>
  </si>
  <si>
    <t>000 1300 0000000 000 000</t>
  </si>
  <si>
    <t>2.12.</t>
  </si>
  <si>
    <t xml:space="preserve">Межбюджетные трансферты общего характера бюджетам бюджетной системы Российской Федерации </t>
  </si>
  <si>
    <t>000 1400 0000000 000 000</t>
  </si>
  <si>
    <t>3.</t>
  </si>
  <si>
    <t>Источники покрытия дефицита</t>
  </si>
  <si>
    <t>3.1.</t>
  </si>
  <si>
    <t>Кредиты кредитных организаций в валюте Российской Федерации</t>
  </si>
  <si>
    <t>000 0102 0000000 000 000</t>
  </si>
  <si>
    <t>3.2.</t>
  </si>
  <si>
    <t>Изменение остатков средств на счетах по учету средств бюджетов</t>
  </si>
  <si>
    <t>000 0105 0000000 000 000</t>
  </si>
  <si>
    <t>3.3.</t>
  </si>
  <si>
    <t>Иные источники внутреннего финансирования дефицитов бюджетов</t>
  </si>
  <si>
    <t>000 0106 0000000 000 000</t>
  </si>
  <si>
    <t>3.4.</t>
  </si>
  <si>
    <t>Бюджетные кредиты от других бюджетов бюджетной системы Российской Федерации</t>
  </si>
  <si>
    <t>000 0103 0000000 000 000</t>
  </si>
  <si>
    <t>Иные межбюджетные трансферты</t>
  </si>
  <si>
    <t>тыс. рублей</t>
  </si>
  <si>
    <t>План 
на 2022 г.</t>
  </si>
  <si>
    <t>Превышение доходов над расходами (+), дефицит (-)</t>
  </si>
  <si>
    <t>Исполнено
за 1 квартал
2022 г.</t>
  </si>
  <si>
    <t xml:space="preserve">Отчет об исполнении бюджета муниципального образования "Приморский муниципальный район" Архангельской области
за 1 квартал 2022 года                                                   </t>
  </si>
  <si>
    <t>2.6.</t>
  </si>
  <si>
    <t>УТВЕЖДЕН
распоряжением администрации
муниципального образования
"Приморский муниципальный район"
от 6 мая 2022 г. № 156р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</si>
</sst>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3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zoomScaleNormal="100" workbookViewId="0">
      <selection activeCell="C1" sqref="C1:E4"/>
    </sheetView>
  </sheetViews>
  <sheetFormatPr defaultRowHeight="12.75" x14ac:dyDescent="0.2"/>
  <cols>
    <col min="1" max="1" width="6.42578125" style="1" customWidth="1"/>
    <col min="2" max="2" width="36.5703125" style="1" customWidth="1"/>
    <col min="3" max="3" width="28.5703125" style="1" customWidth="1"/>
    <col min="4" max="4" width="12.42578125" style="1" bestFit="1" customWidth="1"/>
    <col min="5" max="5" width="13.42578125" style="1" customWidth="1"/>
    <col min="6" max="16384" width="9.140625" style="1"/>
  </cols>
  <sheetData>
    <row r="1" spans="1:5" ht="28.5" customHeight="1" x14ac:dyDescent="0.2">
      <c r="C1" s="29" t="s">
        <v>131</v>
      </c>
      <c r="D1" s="30"/>
      <c r="E1" s="30"/>
    </row>
    <row r="2" spans="1:5" ht="24.75" customHeight="1" x14ac:dyDescent="0.2">
      <c r="C2" s="30"/>
      <c r="D2" s="30"/>
      <c r="E2" s="30"/>
    </row>
    <row r="3" spans="1:5" x14ac:dyDescent="0.2">
      <c r="C3" s="30"/>
      <c r="D3" s="30"/>
      <c r="E3" s="30"/>
    </row>
    <row r="4" spans="1:5" ht="19.5" customHeight="1" x14ac:dyDescent="0.2">
      <c r="C4" s="30"/>
      <c r="D4" s="30"/>
      <c r="E4" s="30"/>
    </row>
    <row r="6" spans="1:5" ht="50.25" customHeight="1" x14ac:dyDescent="0.2">
      <c r="B6" s="31" t="s">
        <v>129</v>
      </c>
      <c r="C6" s="31"/>
      <c r="D6" s="31"/>
    </row>
    <row r="7" spans="1:5" ht="15.75" x14ac:dyDescent="0.25">
      <c r="E7" s="3" t="s">
        <v>125</v>
      </c>
    </row>
    <row r="8" spans="1:5" s="2" customFormat="1" ht="15.75" x14ac:dyDescent="0.25">
      <c r="A8" s="36" t="s">
        <v>0</v>
      </c>
      <c r="B8" s="27" t="s">
        <v>1</v>
      </c>
      <c r="C8" s="27" t="s">
        <v>2</v>
      </c>
      <c r="D8" s="27" t="s">
        <v>126</v>
      </c>
      <c r="E8" s="27" t="s">
        <v>128</v>
      </c>
    </row>
    <row r="9" spans="1:5" s="2" customFormat="1" ht="15.75" x14ac:dyDescent="0.25">
      <c r="A9" s="36"/>
      <c r="B9" s="27"/>
      <c r="C9" s="27"/>
      <c r="D9" s="27"/>
      <c r="E9" s="27"/>
    </row>
    <row r="10" spans="1:5" s="2" customFormat="1" ht="15.75" x14ac:dyDescent="0.25">
      <c r="A10" s="36"/>
      <c r="B10" s="27"/>
      <c r="C10" s="27"/>
      <c r="D10" s="27"/>
      <c r="E10" s="27"/>
    </row>
    <row r="11" spans="1:5" s="2" customFormat="1" ht="15.75" x14ac:dyDescent="0.25">
      <c r="A11" s="6">
        <v>1</v>
      </c>
      <c r="B11" s="9">
        <v>2</v>
      </c>
      <c r="C11" s="9">
        <v>3</v>
      </c>
      <c r="D11" s="6">
        <v>4</v>
      </c>
      <c r="E11" s="6">
        <v>5</v>
      </c>
    </row>
    <row r="12" spans="1:5" s="2" customFormat="1" ht="15.75" x14ac:dyDescent="0.25">
      <c r="A12" s="10" t="s">
        <v>3</v>
      </c>
      <c r="B12" s="11" t="s">
        <v>4</v>
      </c>
      <c r="C12" s="11"/>
      <c r="D12" s="12">
        <f>D13+D29</f>
        <v>1562543.80376</v>
      </c>
      <c r="E12" s="12">
        <f>E13+E29</f>
        <v>312720.40000000002</v>
      </c>
    </row>
    <row r="13" spans="1:5" s="2" customFormat="1" ht="15.75" x14ac:dyDescent="0.25">
      <c r="A13" s="10" t="s">
        <v>5</v>
      </c>
      <c r="B13" s="11" t="s">
        <v>6</v>
      </c>
      <c r="C13" s="11" t="s">
        <v>7</v>
      </c>
      <c r="D13" s="12">
        <f>SUM(D14:D27)</f>
        <v>359225.20376000006</v>
      </c>
      <c r="E13" s="12">
        <v>73659.100000000006</v>
      </c>
    </row>
    <row r="14" spans="1:5" s="2" customFormat="1" ht="15.75" x14ac:dyDescent="0.25">
      <c r="A14" s="10" t="s">
        <v>8</v>
      </c>
      <c r="B14" s="4" t="s">
        <v>9</v>
      </c>
      <c r="C14" s="4" t="s">
        <v>10</v>
      </c>
      <c r="D14" s="5">
        <v>296037.89</v>
      </c>
      <c r="E14" s="5">
        <v>58650.6</v>
      </c>
    </row>
    <row r="15" spans="1:5" s="2" customFormat="1" ht="63" x14ac:dyDescent="0.25">
      <c r="A15" s="10" t="s">
        <v>11</v>
      </c>
      <c r="B15" s="4" t="s">
        <v>12</v>
      </c>
      <c r="C15" s="4" t="s">
        <v>13</v>
      </c>
      <c r="D15" s="5">
        <v>19681</v>
      </c>
      <c r="E15" s="5">
        <v>5075.8</v>
      </c>
    </row>
    <row r="16" spans="1:5" s="2" customFormat="1" ht="47.25" x14ac:dyDescent="0.25">
      <c r="A16" s="10" t="s">
        <v>14</v>
      </c>
      <c r="B16" s="4" t="s">
        <v>15</v>
      </c>
      <c r="C16" s="4" t="s">
        <v>16</v>
      </c>
      <c r="D16" s="5">
        <v>15863</v>
      </c>
      <c r="E16" s="5">
        <v>2014.1</v>
      </c>
    </row>
    <row r="17" spans="1:8" s="2" customFormat="1" ht="47.25" x14ac:dyDescent="0.25">
      <c r="A17" s="10" t="s">
        <v>17</v>
      </c>
      <c r="B17" s="4" t="s">
        <v>18</v>
      </c>
      <c r="C17" s="4" t="s">
        <v>19</v>
      </c>
      <c r="D17" s="5">
        <v>4118</v>
      </c>
      <c r="E17" s="5">
        <v>1111.0999999999999</v>
      </c>
    </row>
    <row r="18" spans="1:8" s="2" customFormat="1" ht="47.25" x14ac:dyDescent="0.25">
      <c r="A18" s="10" t="s">
        <v>20</v>
      </c>
      <c r="B18" s="4" t="s">
        <v>21</v>
      </c>
      <c r="C18" s="4" t="s">
        <v>22</v>
      </c>
      <c r="D18" s="5">
        <v>0</v>
      </c>
      <c r="E18" s="5">
        <v>-33.4</v>
      </c>
    </row>
    <row r="19" spans="1:8" s="2" customFormat="1" ht="31.5" x14ac:dyDescent="0.25">
      <c r="A19" s="10" t="s">
        <v>23</v>
      </c>
      <c r="B19" s="4" t="s">
        <v>24</v>
      </c>
      <c r="C19" s="4" t="s">
        <v>25</v>
      </c>
      <c r="D19" s="5">
        <v>92.2</v>
      </c>
      <c r="E19" s="5">
        <v>92.5</v>
      </c>
    </row>
    <row r="20" spans="1:8" s="2" customFormat="1" ht="47.25" x14ac:dyDescent="0.25">
      <c r="A20" s="10" t="s">
        <v>26</v>
      </c>
      <c r="B20" s="4" t="s">
        <v>27</v>
      </c>
      <c r="C20" s="4" t="s">
        <v>28</v>
      </c>
      <c r="D20" s="5">
        <v>0</v>
      </c>
      <c r="E20" s="5">
        <v>0</v>
      </c>
    </row>
    <row r="21" spans="1:8" s="2" customFormat="1" ht="15.75" x14ac:dyDescent="0.25">
      <c r="A21" s="10" t="s">
        <v>29</v>
      </c>
      <c r="B21" s="4" t="s">
        <v>30</v>
      </c>
      <c r="C21" s="4" t="s">
        <v>31</v>
      </c>
      <c r="D21" s="5">
        <v>287.2</v>
      </c>
      <c r="E21" s="5">
        <v>122.9</v>
      </c>
    </row>
    <row r="22" spans="1:8" s="2" customFormat="1" ht="63" x14ac:dyDescent="0.25">
      <c r="A22" s="10" t="s">
        <v>32</v>
      </c>
      <c r="B22" s="4" t="s">
        <v>33</v>
      </c>
      <c r="C22" s="4" t="s">
        <v>34</v>
      </c>
      <c r="D22" s="5">
        <v>14774.645</v>
      </c>
      <c r="E22" s="5">
        <v>2218.3000000000002</v>
      </c>
    </row>
    <row r="23" spans="1:8" s="2" customFormat="1" ht="31.5" x14ac:dyDescent="0.25">
      <c r="A23" s="10" t="s">
        <v>35</v>
      </c>
      <c r="B23" s="4" t="s">
        <v>36</v>
      </c>
      <c r="C23" s="4" t="s">
        <v>37</v>
      </c>
      <c r="D23" s="5">
        <v>412.2</v>
      </c>
      <c r="E23" s="5">
        <v>1023.9</v>
      </c>
    </row>
    <row r="24" spans="1:8" s="2" customFormat="1" ht="31.5" x14ac:dyDescent="0.25">
      <c r="A24" s="10" t="s">
        <v>38</v>
      </c>
      <c r="B24" s="4" t="s">
        <v>39</v>
      </c>
      <c r="C24" s="4" t="s">
        <v>40</v>
      </c>
      <c r="D24" s="5">
        <v>321.21875999999997</v>
      </c>
      <c r="E24" s="5">
        <v>321.2</v>
      </c>
    </row>
    <row r="25" spans="1:8" s="2" customFormat="1" ht="31.5" x14ac:dyDescent="0.25">
      <c r="A25" s="10" t="s">
        <v>41</v>
      </c>
      <c r="B25" s="4" t="s">
        <v>42</v>
      </c>
      <c r="C25" s="4" t="s">
        <v>43</v>
      </c>
      <c r="D25" s="5">
        <v>6635</v>
      </c>
      <c r="E25" s="5">
        <v>2234.8000000000002</v>
      </c>
    </row>
    <row r="26" spans="1:8" s="2" customFormat="1" ht="31.5" x14ac:dyDescent="0.25">
      <c r="A26" s="10" t="s">
        <v>44</v>
      </c>
      <c r="B26" s="4" t="s">
        <v>45</v>
      </c>
      <c r="C26" s="4" t="s">
        <v>46</v>
      </c>
      <c r="D26" s="5">
        <v>1002.85</v>
      </c>
      <c r="E26" s="5">
        <v>827.3</v>
      </c>
    </row>
    <row r="27" spans="1:8" s="2" customFormat="1" ht="15.75" x14ac:dyDescent="0.25">
      <c r="A27" s="10" t="s">
        <v>47</v>
      </c>
      <c r="B27" s="4" t="s">
        <v>48</v>
      </c>
      <c r="C27" s="4" t="s">
        <v>49</v>
      </c>
      <c r="D27" s="5">
        <v>0</v>
      </c>
      <c r="E27" s="5">
        <v>0</v>
      </c>
    </row>
    <row r="28" spans="1:8" s="2" customFormat="1" ht="15.75" x14ac:dyDescent="0.25">
      <c r="A28" s="13"/>
      <c r="B28" s="14"/>
      <c r="C28" s="4"/>
      <c r="D28" s="7"/>
      <c r="E28" s="7"/>
      <c r="G28" s="8"/>
      <c r="H28" s="8"/>
    </row>
    <row r="29" spans="1:8" s="2" customFormat="1" ht="15.75" x14ac:dyDescent="0.25">
      <c r="A29" s="15" t="s">
        <v>50</v>
      </c>
      <c r="B29" s="11" t="s">
        <v>51</v>
      </c>
      <c r="C29" s="11" t="s">
        <v>52</v>
      </c>
      <c r="D29" s="12">
        <f>SUM(D30:D36)</f>
        <v>1203318.6000000001</v>
      </c>
      <c r="E29" s="12">
        <f>SUM(E30:E36)</f>
        <v>239061.3</v>
      </c>
    </row>
    <row r="30" spans="1:8" s="2" customFormat="1" ht="31.5" x14ac:dyDescent="0.25">
      <c r="A30" s="10" t="s">
        <v>53</v>
      </c>
      <c r="B30" s="4" t="s">
        <v>54</v>
      </c>
      <c r="C30" s="4" t="s">
        <v>55</v>
      </c>
      <c r="D30" s="5">
        <v>573368.4</v>
      </c>
      <c r="E30" s="25">
        <v>131697.79999999999</v>
      </c>
    </row>
    <row r="31" spans="1:8" s="2" customFormat="1" ht="47.25" x14ac:dyDescent="0.25">
      <c r="A31" s="10" t="s">
        <v>56</v>
      </c>
      <c r="B31" s="4" t="s">
        <v>57</v>
      </c>
      <c r="C31" s="4" t="s">
        <v>58</v>
      </c>
      <c r="D31" s="5">
        <v>602302.6</v>
      </c>
      <c r="E31" s="16">
        <v>107551.5</v>
      </c>
    </row>
    <row r="32" spans="1:8" s="2" customFormat="1" ht="31.5" x14ac:dyDescent="0.25">
      <c r="A32" s="10" t="s">
        <v>59</v>
      </c>
      <c r="B32" s="4" t="s">
        <v>60</v>
      </c>
      <c r="C32" s="4" t="s">
        <v>61</v>
      </c>
      <c r="D32" s="5">
        <v>0</v>
      </c>
      <c r="E32" s="5">
        <v>0</v>
      </c>
    </row>
    <row r="33" spans="1:5" s="2" customFormat="1" ht="15.75" x14ac:dyDescent="0.25">
      <c r="A33" s="10" t="s">
        <v>62</v>
      </c>
      <c r="B33" s="4" t="s">
        <v>124</v>
      </c>
      <c r="C33" s="4" t="s">
        <v>63</v>
      </c>
      <c r="D33" s="5">
        <v>23733.9</v>
      </c>
      <c r="E33" s="25">
        <v>1211.3</v>
      </c>
    </row>
    <row r="34" spans="1:5" s="2" customFormat="1" ht="31.5" x14ac:dyDescent="0.25">
      <c r="A34" s="10" t="s">
        <v>64</v>
      </c>
      <c r="B34" s="4" t="s">
        <v>65</v>
      </c>
      <c r="C34" s="4" t="s">
        <v>66</v>
      </c>
      <c r="D34" s="5">
        <v>5900</v>
      </c>
      <c r="E34" s="7">
        <v>587</v>
      </c>
    </row>
    <row r="35" spans="1:5" s="2" customFormat="1" ht="94.5" x14ac:dyDescent="0.25">
      <c r="A35" s="10" t="s">
        <v>67</v>
      </c>
      <c r="B35" s="4" t="s">
        <v>68</v>
      </c>
      <c r="C35" s="4" t="s">
        <v>69</v>
      </c>
      <c r="D35" s="5">
        <v>40.1</v>
      </c>
      <c r="E35" s="17">
        <v>40.1</v>
      </c>
    </row>
    <row r="36" spans="1:5" s="2" customFormat="1" ht="63" x14ac:dyDescent="0.25">
      <c r="A36" s="10" t="s">
        <v>70</v>
      </c>
      <c r="B36" s="4" t="s">
        <v>71</v>
      </c>
      <c r="C36" s="4" t="s">
        <v>72</v>
      </c>
      <c r="D36" s="5">
        <v>-2026.4</v>
      </c>
      <c r="E36" s="25">
        <v>-2026.4</v>
      </c>
    </row>
    <row r="37" spans="1:5" s="2" customFormat="1" ht="15.75" x14ac:dyDescent="0.25">
      <c r="A37" s="15"/>
      <c r="B37" s="11"/>
      <c r="C37" s="4"/>
      <c r="D37" s="7"/>
      <c r="E37" s="7"/>
    </row>
    <row r="38" spans="1:5" s="2" customFormat="1" ht="15.75" x14ac:dyDescent="0.25">
      <c r="A38" s="15" t="s">
        <v>73</v>
      </c>
      <c r="B38" s="11" t="s">
        <v>74</v>
      </c>
      <c r="C38" s="11"/>
      <c r="D38" s="12">
        <f>SUM(D39:D50)</f>
        <v>1600416.7</v>
      </c>
      <c r="E38" s="12">
        <f>SUM(E39:E50)</f>
        <v>311526.59999999998</v>
      </c>
    </row>
    <row r="39" spans="1:5" s="2" customFormat="1" ht="15.75" x14ac:dyDescent="0.25">
      <c r="A39" s="10" t="s">
        <v>75</v>
      </c>
      <c r="B39" s="4" t="s">
        <v>76</v>
      </c>
      <c r="C39" s="4" t="s">
        <v>77</v>
      </c>
      <c r="D39" s="5">
        <v>110150.2</v>
      </c>
      <c r="E39" s="25">
        <v>17421.5</v>
      </c>
    </row>
    <row r="40" spans="1:5" s="2" customFormat="1" ht="15.75" x14ac:dyDescent="0.25">
      <c r="A40" s="10" t="s">
        <v>78</v>
      </c>
      <c r="B40" s="4" t="s">
        <v>79</v>
      </c>
      <c r="C40" s="4" t="s">
        <v>80</v>
      </c>
      <c r="D40" s="5">
        <v>3430</v>
      </c>
      <c r="E40" s="25">
        <v>722.4</v>
      </c>
    </row>
    <row r="41" spans="1:5" s="2" customFormat="1" ht="31.5" x14ac:dyDescent="0.25">
      <c r="A41" s="10" t="s">
        <v>81</v>
      </c>
      <c r="B41" s="4" t="s">
        <v>82</v>
      </c>
      <c r="C41" s="4" t="s">
        <v>83</v>
      </c>
      <c r="D41" s="5">
        <v>22035.4</v>
      </c>
      <c r="E41" s="25">
        <v>4005.7</v>
      </c>
    </row>
    <row r="42" spans="1:5" s="2" customFormat="1" ht="15.75" x14ac:dyDescent="0.25">
      <c r="A42" s="10" t="s">
        <v>84</v>
      </c>
      <c r="B42" s="4" t="s">
        <v>85</v>
      </c>
      <c r="C42" s="4" t="s">
        <v>86</v>
      </c>
      <c r="D42" s="5">
        <v>82085.399999999994</v>
      </c>
      <c r="E42" s="25">
        <v>12847</v>
      </c>
    </row>
    <row r="43" spans="1:5" s="2" customFormat="1" ht="31.5" x14ac:dyDescent="0.25">
      <c r="A43" s="10" t="s">
        <v>87</v>
      </c>
      <c r="B43" s="4" t="s">
        <v>88</v>
      </c>
      <c r="C43" s="4" t="s">
        <v>89</v>
      </c>
      <c r="D43" s="5">
        <v>137284.1</v>
      </c>
      <c r="E43" s="25">
        <v>10811.6</v>
      </c>
    </row>
    <row r="44" spans="1:5" s="2" customFormat="1" ht="15.75" x14ac:dyDescent="0.25">
      <c r="A44" s="26" t="s">
        <v>130</v>
      </c>
      <c r="B44" s="4" t="s">
        <v>90</v>
      </c>
      <c r="C44" s="4" t="s">
        <v>91</v>
      </c>
      <c r="D44" s="5">
        <v>3439.1</v>
      </c>
      <c r="E44" s="25">
        <v>859.8</v>
      </c>
    </row>
    <row r="45" spans="1:5" s="2" customFormat="1" ht="15.75" x14ac:dyDescent="0.25">
      <c r="A45" s="10" t="s">
        <v>92</v>
      </c>
      <c r="B45" s="4" t="s">
        <v>93</v>
      </c>
      <c r="C45" s="4" t="s">
        <v>94</v>
      </c>
      <c r="D45" s="5">
        <v>896072.7</v>
      </c>
      <c r="E45" s="25">
        <v>197444.9</v>
      </c>
    </row>
    <row r="46" spans="1:5" s="2" customFormat="1" ht="15.75" x14ac:dyDescent="0.25">
      <c r="A46" s="10" t="s">
        <v>95</v>
      </c>
      <c r="B46" s="4" t="s">
        <v>96</v>
      </c>
      <c r="C46" s="4" t="s">
        <v>97</v>
      </c>
      <c r="D46" s="5">
        <v>211681.5</v>
      </c>
      <c r="E46" s="25">
        <v>44837.599999999999</v>
      </c>
    </row>
    <row r="47" spans="1:5" s="2" customFormat="1" ht="15.75" x14ac:dyDescent="0.25">
      <c r="A47" s="10" t="s">
        <v>98</v>
      </c>
      <c r="B47" s="4" t="s">
        <v>99</v>
      </c>
      <c r="C47" s="4" t="s">
        <v>100</v>
      </c>
      <c r="D47" s="5">
        <v>61644.5</v>
      </c>
      <c r="E47" s="25">
        <v>7766.7</v>
      </c>
    </row>
    <row r="48" spans="1:5" s="2" customFormat="1" ht="15.75" x14ac:dyDescent="0.25">
      <c r="A48" s="10" t="s">
        <v>101</v>
      </c>
      <c r="B48" s="4" t="s">
        <v>102</v>
      </c>
      <c r="C48" s="4" t="s">
        <v>103</v>
      </c>
      <c r="D48" s="5">
        <v>8755.7000000000007</v>
      </c>
      <c r="E48" s="25">
        <v>179.5</v>
      </c>
    </row>
    <row r="49" spans="1:5" s="2" customFormat="1" ht="31.5" x14ac:dyDescent="0.25">
      <c r="A49" s="10" t="s">
        <v>104</v>
      </c>
      <c r="B49" s="4" t="s">
        <v>105</v>
      </c>
      <c r="C49" s="4" t="s">
        <v>106</v>
      </c>
      <c r="D49" s="5">
        <v>4529.8</v>
      </c>
      <c r="E49" s="25">
        <v>411.3</v>
      </c>
    </row>
    <row r="50" spans="1:5" s="2" customFormat="1" ht="63" x14ac:dyDescent="0.25">
      <c r="A50" s="10" t="s">
        <v>107</v>
      </c>
      <c r="B50" s="4" t="s">
        <v>108</v>
      </c>
      <c r="C50" s="4" t="s">
        <v>109</v>
      </c>
      <c r="D50" s="5">
        <v>59308.3</v>
      </c>
      <c r="E50" s="25">
        <v>14218.6</v>
      </c>
    </row>
    <row r="51" spans="1:5" s="2" customFormat="1" ht="15.75" x14ac:dyDescent="0.25">
      <c r="A51" s="15"/>
      <c r="B51" s="11"/>
      <c r="C51" s="11"/>
      <c r="D51" s="7"/>
      <c r="E51" s="25"/>
    </row>
    <row r="52" spans="1:5" s="2" customFormat="1" ht="15" customHeight="1" x14ac:dyDescent="0.25">
      <c r="A52" s="32"/>
      <c r="B52" s="37" t="s">
        <v>127</v>
      </c>
      <c r="C52" s="34"/>
      <c r="D52" s="28">
        <f>D12-D38</f>
        <v>-37872.896239999915</v>
      </c>
      <c r="E52" s="28">
        <f>E12-E38</f>
        <v>1193.8000000000466</v>
      </c>
    </row>
    <row r="53" spans="1:5" s="2" customFormat="1" ht="15" customHeight="1" x14ac:dyDescent="0.25">
      <c r="A53" s="33"/>
      <c r="B53" s="37"/>
      <c r="C53" s="35"/>
      <c r="D53" s="28"/>
      <c r="E53" s="28"/>
    </row>
    <row r="54" spans="1:5" s="2" customFormat="1" ht="15.75" x14ac:dyDescent="0.25">
      <c r="A54" s="22" t="s">
        <v>110</v>
      </c>
      <c r="B54" s="21" t="s">
        <v>111</v>
      </c>
      <c r="C54" s="23"/>
      <c r="D54" s="5">
        <f>SUM(D55:D58)</f>
        <v>37872.9</v>
      </c>
      <c r="E54" s="25">
        <f>SUM(E55:E58)</f>
        <v>-1193.7764299999981</v>
      </c>
    </row>
    <row r="55" spans="1:5" s="2" customFormat="1" ht="31.5" x14ac:dyDescent="0.25">
      <c r="A55" s="10" t="s">
        <v>112</v>
      </c>
      <c r="B55" s="24" t="s">
        <v>113</v>
      </c>
      <c r="C55" s="4" t="s">
        <v>114</v>
      </c>
      <c r="D55" s="5">
        <v>20000</v>
      </c>
      <c r="E55" s="25">
        <v>0</v>
      </c>
    </row>
    <row r="56" spans="1:5" s="2" customFormat="1" ht="31.5" x14ac:dyDescent="0.25">
      <c r="A56" s="10" t="s">
        <v>115</v>
      </c>
      <c r="B56" s="4" t="s">
        <v>116</v>
      </c>
      <c r="C56" s="4" t="s">
        <v>117</v>
      </c>
      <c r="D56" s="5">
        <v>17872.900000000001</v>
      </c>
      <c r="E56" s="25">
        <v>-52389.483</v>
      </c>
    </row>
    <row r="57" spans="1:5" s="2" customFormat="1" ht="47.25" x14ac:dyDescent="0.25">
      <c r="A57" s="10" t="s">
        <v>118</v>
      </c>
      <c r="B57" s="4" t="s">
        <v>119</v>
      </c>
      <c r="C57" s="4" t="s">
        <v>120</v>
      </c>
      <c r="D57" s="5">
        <v>0</v>
      </c>
      <c r="E57" s="25">
        <v>51195.706570000002</v>
      </c>
    </row>
    <row r="58" spans="1:5" s="2" customFormat="1" ht="47.25" x14ac:dyDescent="0.25">
      <c r="A58" s="10" t="s">
        <v>121</v>
      </c>
      <c r="B58" s="4" t="s">
        <v>122</v>
      </c>
      <c r="C58" s="4" t="s">
        <v>123</v>
      </c>
      <c r="D58" s="5">
        <v>0</v>
      </c>
      <c r="E58" s="25">
        <v>0</v>
      </c>
    </row>
    <row r="59" spans="1:5" x14ac:dyDescent="0.2">
      <c r="A59" s="18"/>
      <c r="B59" s="19"/>
      <c r="C59" s="19"/>
      <c r="D59" s="19"/>
      <c r="E59" s="20"/>
    </row>
  </sheetData>
  <mergeCells count="12">
    <mergeCell ref="A52:A53"/>
    <mergeCell ref="C52:C53"/>
    <mergeCell ref="A8:A10"/>
    <mergeCell ref="B8:B10"/>
    <mergeCell ref="C8:C10"/>
    <mergeCell ref="B52:B53"/>
    <mergeCell ref="D8:D10"/>
    <mergeCell ref="E8:E10"/>
    <mergeCell ref="D52:D53"/>
    <mergeCell ref="E52:E53"/>
    <mergeCell ref="C1:E4"/>
    <mergeCell ref="B6:D6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2022-05-11T07:52:13Z</dcterms:modified>
</cp:coreProperties>
</file>