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 (3)" sheetId="3" r:id="rId1"/>
  </sheets>
  <definedNames>
    <definedName name="_xlnm.Print_Area" localSheetId="0">'Лист1 (3)'!$A$1:$G$22</definedName>
  </definedNames>
  <calcPr calcId="152511"/>
</workbook>
</file>

<file path=xl/calcChain.xml><?xml version="1.0" encoding="utf-8"?>
<calcChain xmlns="http://schemas.openxmlformats.org/spreadsheetml/2006/main">
  <c r="B21" i="3" l="1"/>
  <c r="F22" i="3" l="1"/>
  <c r="F20" i="3"/>
  <c r="F12" i="3"/>
  <c r="C10" i="3" l="1"/>
  <c r="E10" i="3"/>
  <c r="D10" i="3"/>
  <c r="G10" i="3" s="1"/>
  <c r="F10" i="3" l="1"/>
  <c r="F19" i="3"/>
  <c r="F21" i="3"/>
  <c r="F17" i="3"/>
  <c r="F13" i="3"/>
  <c r="G21" i="3" l="1"/>
  <c r="G18" i="3"/>
  <c r="G19" i="3" l="1"/>
  <c r="G17" i="3"/>
  <c r="E15" i="3"/>
  <c r="D15" i="3"/>
  <c r="G13" i="3"/>
  <c r="G12" i="3"/>
  <c r="F15" i="3" l="1"/>
  <c r="G15" i="3"/>
</calcChain>
</file>

<file path=xl/sharedStrings.xml><?xml version="1.0" encoding="utf-8"?>
<sst xmlns="http://schemas.openxmlformats.org/spreadsheetml/2006/main" count="37" uniqueCount="33">
  <si>
    <t>Наименование</t>
  </si>
  <si>
    <t>Отклонение исполнения от плановых показателей</t>
  </si>
  <si>
    <t>% исполнения к утвержденному плану года</t>
  </si>
  <si>
    <t>1.</t>
  </si>
  <si>
    <t>1.1.</t>
  </si>
  <si>
    <t>в том числе:</t>
  </si>
  <si>
    <t>ИСТОЧНИКИ ДОРОЖНОГО ФОНДА</t>
  </si>
  <si>
    <t>1.2.</t>
  </si>
  <si>
    <t>2.</t>
  </si>
  <si>
    <t>РАСХОДЫ ДОРОЖНОГО ФОНДА</t>
  </si>
  <si>
    <t>2.1.</t>
  </si>
  <si>
    <t>2.2.</t>
  </si>
  <si>
    <t>к пояснительной записке</t>
  </si>
  <si>
    <t>3.</t>
  </si>
  <si>
    <t>х</t>
  </si>
  <si>
    <t>доходы от уплаты акцизов на нефтепродукты</t>
  </si>
  <si>
    <t xml:space="preserve">План (утверждено в соответствии с  решением о бюджете) </t>
  </si>
  <si>
    <t>1.3.</t>
  </si>
  <si>
    <t>2.1.1</t>
  </si>
  <si>
    <t xml:space="preserve"> - межбюджетные трансферты  бюджетам сельских поселений на дорожную деятельность, </t>
  </si>
  <si>
    <t>в том числе за счет средств областного бюджета</t>
  </si>
  <si>
    <t>2.2.1</t>
  </si>
  <si>
    <t xml:space="preserve"> - содержание и ремонт автомобильных дорог на территории Приморского района, в том числе устройство и содержание ледовых переправ</t>
  </si>
  <si>
    <t>Отчет о расходовании средств муниципального дорожного фонда  за 2021 год</t>
  </si>
  <si>
    <t>Остаток бюджетных ассигнований дорожного фонда, не использованных на 01.01.2021 г.</t>
  </si>
  <si>
    <t>Исполнено в 2021 году (фактически получено по доходам/ фактически использовано по расходам)</t>
  </si>
  <si>
    <t xml:space="preserve">поступления в бюджет муниципального района на осуществление дорожной деятельности (средства  федерального бюджета) </t>
  </si>
  <si>
    <t xml:space="preserve">поступления  в бюджет муниципального района на осуществление дорожной деятельности (средства  областного бюджета) </t>
  </si>
  <si>
    <t>2.2.2</t>
  </si>
  <si>
    <t>в том числе за счет средств федерального бюджета</t>
  </si>
  <si>
    <t>ПРЕВЫШЕНИЕ ДОХОДОВ ДОРОЖНОГО ФОНДА НАД РАСХОДАМИ В 2021 ГОДУ (без учета межбюджетных трансфертов из федерального и областного бюджетов)</t>
  </si>
  <si>
    <t>тыс. рублей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</si>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</sst>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1" fillId="2" borderId="1" xfId="1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zoomScale="77" zoomScaleNormal="77" workbookViewId="0">
      <selection activeCell="E12" sqref="E12"/>
    </sheetView>
  </sheetViews>
  <sheetFormatPr defaultColWidth="9.140625" defaultRowHeight="15" x14ac:dyDescent="0.25"/>
  <cols>
    <col min="1" max="1" width="8.85546875" style="1" customWidth="1"/>
    <col min="2" max="2" width="30.28515625" style="1" customWidth="1"/>
    <col min="3" max="3" width="11.42578125" style="1" customWidth="1"/>
    <col min="4" max="4" width="16" style="1" customWidth="1"/>
    <col min="5" max="5" width="21.5703125" style="1" customWidth="1"/>
    <col min="6" max="6" width="14" style="1" customWidth="1"/>
    <col min="7" max="7" width="14.85546875" style="1" customWidth="1"/>
    <col min="8" max="16384" width="9.140625" style="1"/>
  </cols>
  <sheetData>
    <row r="1" spans="1:7" ht="15.75" x14ac:dyDescent="0.25">
      <c r="F1" s="19" t="s">
        <v>32</v>
      </c>
      <c r="G1" s="19"/>
    </row>
    <row r="2" spans="1:7" ht="15.75" x14ac:dyDescent="0.25">
      <c r="F2" s="19" t="s">
        <v>12</v>
      </c>
      <c r="G2" s="19"/>
    </row>
    <row r="4" spans="1:7" ht="31.9" customHeight="1" x14ac:dyDescent="0.25">
      <c r="B4" s="20" t="s">
        <v>23</v>
      </c>
      <c r="C4" s="20"/>
      <c r="D4" s="20"/>
      <c r="E4" s="20"/>
      <c r="F4" s="20"/>
      <c r="G4" s="20"/>
    </row>
    <row r="5" spans="1:7" x14ac:dyDescent="0.25">
      <c r="B5" s="2"/>
      <c r="C5" s="2"/>
      <c r="D5" s="2"/>
      <c r="E5" s="2"/>
      <c r="F5" s="2"/>
      <c r="G5" s="2"/>
    </row>
    <row r="6" spans="1:7" x14ac:dyDescent="0.25">
      <c r="G6" s="3" t="s">
        <v>31</v>
      </c>
    </row>
    <row r="7" spans="1:7" ht="57" customHeight="1" x14ac:dyDescent="0.25">
      <c r="A7" s="21"/>
      <c r="B7" s="21" t="s">
        <v>0</v>
      </c>
      <c r="C7" s="23" t="s">
        <v>24</v>
      </c>
      <c r="D7" s="25" t="s">
        <v>16</v>
      </c>
      <c r="E7" s="23" t="s">
        <v>25</v>
      </c>
      <c r="F7" s="25" t="s">
        <v>1</v>
      </c>
      <c r="G7" s="25" t="s">
        <v>2</v>
      </c>
    </row>
    <row r="8" spans="1:7" ht="92.25" customHeight="1" x14ac:dyDescent="0.25">
      <c r="A8" s="22"/>
      <c r="B8" s="22"/>
      <c r="C8" s="24"/>
      <c r="D8" s="26"/>
      <c r="E8" s="24"/>
      <c r="F8" s="26"/>
      <c r="G8" s="26"/>
    </row>
    <row r="9" spans="1:7" x14ac:dyDescent="0.25">
      <c r="A9" s="4"/>
      <c r="B9" s="4">
        <v>1</v>
      </c>
      <c r="C9" s="4">
        <v>2</v>
      </c>
      <c r="D9" s="5">
        <v>3</v>
      </c>
      <c r="E9" s="5">
        <v>4</v>
      </c>
      <c r="F9" s="5">
        <v>5</v>
      </c>
      <c r="G9" s="5">
        <v>6</v>
      </c>
    </row>
    <row r="10" spans="1:7" ht="28.5" x14ac:dyDescent="0.25">
      <c r="A10" s="6" t="s">
        <v>3</v>
      </c>
      <c r="B10" s="7" t="s">
        <v>6</v>
      </c>
      <c r="C10" s="8">
        <f>C12</f>
        <v>-1439.8</v>
      </c>
      <c r="D10" s="8">
        <f>D12+D13+D14</f>
        <v>127201.8</v>
      </c>
      <c r="E10" s="8">
        <f>E12+E13+E14</f>
        <v>127574.5</v>
      </c>
      <c r="F10" s="8">
        <f>E10-D10</f>
        <v>372.69999999999709</v>
      </c>
      <c r="G10" s="8">
        <f>E10/D10*100</f>
        <v>100.29299899844185</v>
      </c>
    </row>
    <row r="11" spans="1:7" ht="20.45" customHeight="1" x14ac:dyDescent="0.25">
      <c r="A11" s="9"/>
      <c r="B11" s="7" t="s">
        <v>5</v>
      </c>
      <c r="C11" s="8"/>
      <c r="D11" s="10"/>
      <c r="E11" s="10"/>
      <c r="F11" s="10"/>
      <c r="G11" s="10"/>
    </row>
    <row r="12" spans="1:7" ht="35.450000000000003" customHeight="1" x14ac:dyDescent="0.25">
      <c r="A12" s="9" t="s">
        <v>4</v>
      </c>
      <c r="B12" s="11" t="s">
        <v>15</v>
      </c>
      <c r="C12" s="10">
        <v>-1439.8</v>
      </c>
      <c r="D12" s="10">
        <v>19386.7</v>
      </c>
      <c r="E12" s="10">
        <v>19759.400000000001</v>
      </c>
      <c r="F12" s="10">
        <f>E12-D12</f>
        <v>372.70000000000073</v>
      </c>
      <c r="G12" s="10">
        <f>E12/D12*100</f>
        <v>101.922451990282</v>
      </c>
    </row>
    <row r="13" spans="1:7" ht="75" customHeight="1" x14ac:dyDescent="0.25">
      <c r="A13" s="9" t="s">
        <v>7</v>
      </c>
      <c r="B13" s="11" t="s">
        <v>26</v>
      </c>
      <c r="C13" s="10">
        <v>0</v>
      </c>
      <c r="D13" s="10">
        <v>48686.400000000001</v>
      </c>
      <c r="E13" s="10">
        <v>48686.400000000001</v>
      </c>
      <c r="F13" s="10">
        <f>E13-D13</f>
        <v>0</v>
      </c>
      <c r="G13" s="10">
        <f t="shared" ref="G13" si="0">E13/D13*100</f>
        <v>100</v>
      </c>
    </row>
    <row r="14" spans="1:7" ht="73.5" customHeight="1" x14ac:dyDescent="0.25">
      <c r="A14" s="9" t="s">
        <v>17</v>
      </c>
      <c r="B14" s="11" t="s">
        <v>27</v>
      </c>
      <c r="C14" s="10">
        <v>0</v>
      </c>
      <c r="D14" s="10">
        <v>59128.7</v>
      </c>
      <c r="E14" s="10">
        <v>59128.7</v>
      </c>
      <c r="F14" s="10">
        <v>0</v>
      </c>
      <c r="G14" s="10">
        <v>0</v>
      </c>
    </row>
    <row r="15" spans="1:7" ht="34.5" customHeight="1" x14ac:dyDescent="0.25">
      <c r="A15" s="6" t="s">
        <v>8</v>
      </c>
      <c r="B15" s="7" t="s">
        <v>9</v>
      </c>
      <c r="C15" s="6" t="s">
        <v>14</v>
      </c>
      <c r="D15" s="8">
        <f>D17+D19</f>
        <v>125761.9</v>
      </c>
      <c r="E15" s="8">
        <f>E17+E19</f>
        <v>124312</v>
      </c>
      <c r="F15" s="8">
        <f>E15-D15</f>
        <v>-1449.8999999999942</v>
      </c>
      <c r="G15" s="8">
        <f>E15/D15*100</f>
        <v>98.847107112726519</v>
      </c>
    </row>
    <row r="16" spans="1:7" x14ac:dyDescent="0.25">
      <c r="A16" s="6"/>
      <c r="B16" s="7" t="s">
        <v>5</v>
      </c>
      <c r="C16" s="6"/>
      <c r="D16" s="8"/>
      <c r="E16" s="8"/>
      <c r="F16" s="8"/>
      <c r="G16" s="8"/>
    </row>
    <row r="17" spans="1:7" ht="46.9" customHeight="1" x14ac:dyDescent="0.25">
      <c r="A17" s="9" t="s">
        <v>10</v>
      </c>
      <c r="B17" s="11" t="s">
        <v>19</v>
      </c>
      <c r="C17" s="9" t="s">
        <v>14</v>
      </c>
      <c r="D17" s="10">
        <v>12319.7</v>
      </c>
      <c r="E17" s="10">
        <v>11683.3</v>
      </c>
      <c r="F17" s="10">
        <f>E17-D17</f>
        <v>-636.40000000000146</v>
      </c>
      <c r="G17" s="10">
        <f>E17/D17*100</f>
        <v>94.834289796017742</v>
      </c>
    </row>
    <row r="18" spans="1:7" ht="36.75" hidden="1" customHeight="1" x14ac:dyDescent="0.25">
      <c r="A18" s="14" t="s">
        <v>18</v>
      </c>
      <c r="B18" s="15" t="s">
        <v>20</v>
      </c>
      <c r="C18" s="16" t="s">
        <v>14</v>
      </c>
      <c r="D18" s="17">
        <v>0</v>
      </c>
      <c r="E18" s="17">
        <v>0</v>
      </c>
      <c r="F18" s="10">
        <v>0</v>
      </c>
      <c r="G18" s="17" t="e">
        <f>E18/D18*100</f>
        <v>#DIV/0!</v>
      </c>
    </row>
    <row r="19" spans="1:7" ht="87" customHeight="1" x14ac:dyDescent="0.25">
      <c r="A19" s="9" t="s">
        <v>11</v>
      </c>
      <c r="B19" s="11" t="s">
        <v>22</v>
      </c>
      <c r="C19" s="9" t="s">
        <v>14</v>
      </c>
      <c r="D19" s="18">
        <v>113442.2</v>
      </c>
      <c r="E19" s="18">
        <v>112628.7</v>
      </c>
      <c r="F19" s="10">
        <f t="shared" ref="F19:F21" si="1">E19-D19</f>
        <v>-813.5</v>
      </c>
      <c r="G19" s="10">
        <f>E19/D19*100</f>
        <v>99.282894725243338</v>
      </c>
    </row>
    <row r="20" spans="1:7" ht="30.75" customHeight="1" x14ac:dyDescent="0.25">
      <c r="A20" s="14" t="s">
        <v>21</v>
      </c>
      <c r="B20" s="11" t="s">
        <v>29</v>
      </c>
      <c r="C20" s="9"/>
      <c r="D20" s="18">
        <v>48686.400000000001</v>
      </c>
      <c r="E20" s="18">
        <v>48686.400000000001</v>
      </c>
      <c r="F20" s="10">
        <f t="shared" si="1"/>
        <v>0</v>
      </c>
      <c r="G20" s="10"/>
    </row>
    <row r="21" spans="1:7" ht="37.5" customHeight="1" x14ac:dyDescent="0.25">
      <c r="A21" s="14" t="s">
        <v>28</v>
      </c>
      <c r="B21" s="15" t="str">
        <f>B18</f>
        <v>в том числе за счет средств областного бюджета</v>
      </c>
      <c r="C21" s="16"/>
      <c r="D21" s="17">
        <v>59128.7</v>
      </c>
      <c r="E21" s="17">
        <v>59128.7</v>
      </c>
      <c r="F21" s="10">
        <f t="shared" si="1"/>
        <v>0</v>
      </c>
      <c r="G21" s="10">
        <f>E21/D21*100</f>
        <v>100</v>
      </c>
    </row>
    <row r="22" spans="1:7" ht="100.5" customHeight="1" x14ac:dyDescent="0.25">
      <c r="A22" s="6" t="s">
        <v>13</v>
      </c>
      <c r="B22" s="7" t="s">
        <v>30</v>
      </c>
      <c r="C22" s="7"/>
      <c r="D22" s="8"/>
      <c r="E22" s="8"/>
      <c r="F22" s="8">
        <f>C12+E12-E17-E19+E20+E21</f>
        <v>1822.7000000000044</v>
      </c>
      <c r="G22" s="8"/>
    </row>
    <row r="23" spans="1:7" x14ac:dyDescent="0.25">
      <c r="A23" s="12"/>
      <c r="B23" s="12"/>
      <c r="C23" s="12"/>
      <c r="D23" s="12"/>
      <c r="E23" s="12"/>
      <c r="F23" s="12"/>
      <c r="G23" s="12"/>
    </row>
    <row r="24" spans="1:7" x14ac:dyDescent="0.25">
      <c r="A24" s="12"/>
      <c r="B24" s="12"/>
      <c r="C24" s="12"/>
      <c r="D24" s="12"/>
      <c r="E24" s="12"/>
      <c r="F24" s="12"/>
      <c r="G24" s="12"/>
    </row>
    <row r="25" spans="1:7" x14ac:dyDescent="0.25">
      <c r="A25" s="12"/>
      <c r="B25" s="12"/>
      <c r="C25" s="12"/>
      <c r="D25" s="12"/>
      <c r="E25" s="12"/>
      <c r="F25" s="12"/>
      <c r="G25" s="12"/>
    </row>
    <row r="26" spans="1:7" ht="15.75" x14ac:dyDescent="0.25">
      <c r="A26" s="13"/>
      <c r="B26" s="13"/>
      <c r="C26" s="13"/>
      <c r="D26" s="13"/>
      <c r="E26" s="13"/>
      <c r="F26" s="13"/>
      <c r="G26" s="13"/>
    </row>
    <row r="27" spans="1:7" ht="15.75" x14ac:dyDescent="0.25">
      <c r="A27" s="13"/>
      <c r="B27" s="13"/>
      <c r="C27" s="13"/>
      <c r="D27" s="13"/>
      <c r="E27" s="13"/>
      <c r="F27" s="13"/>
      <c r="G27" s="13"/>
    </row>
  </sheetData>
  <mergeCells count="10">
    <mergeCell ref="F1:G1"/>
    <mergeCell ref="F2:G2"/>
    <mergeCell ref="B4:G4"/>
    <mergeCell ref="A7:A8"/>
    <mergeCell ref="B7:B8"/>
    <mergeCell ref="C7:C8"/>
    <mergeCell ref="D7:D8"/>
    <mergeCell ref="E7:E8"/>
    <mergeCell ref="F7:F8"/>
    <mergeCell ref="G7:G8"/>
  </mergeCells>
  <pageMargins left="0.9055118110236221" right="0.39370078740157483" top="0.59055118110236227" bottom="0.59055118110236227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2022-03-31T10:36:37Z</dcterms:modified>
</cp:coreProperties>
</file>