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C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<sst xmlns="http://schemas.openxmlformats.org/spreadsheetml/2006/main" count="78" uniqueCount="25">
  <si>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</si>
  <si>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</si>
  <si>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</si>
  <si>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</si>
  <si>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</si>
  <si>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2021 год</t>
  </si>
  <si>
    <t>2022 год</t>
  </si>
  <si>
    <t>Предельный срок погашения</t>
  </si>
  <si>
    <t>-</t>
  </si>
  <si>
    <t>2023 год</t>
  </si>
  <si>
    <t>2024 год</t>
  </si>
  <si>
    <t>Сумма, 
тыс. рублей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</si>
  <si>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</si>
  <si>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</si>
  <si>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</si>
  <si>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</si>
  <si>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</si>
  <si>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ПРИЛОЖЕНИЕ № 41</t>
  </si>
  <si>
    <t>Программа муниципальных внутренних заимствований                                                                                                                                                                           муниципального образования "Приморский муниципальный район" Архангельской области
на 2021 год и на плановый период 2022 и 2023 годов</t>
  </si>
  <si>
    <t>от 10 декабря 2020 г. № 222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</si>
  <si>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</si>
  <si>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</si>
  <si>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</si>
  <si>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 xml:space="preserve">к решению Собрания депутатов МО "Приморский муниципальный район" Архангельской области </t>
  </si>
  <si>
    <t>от 18 марта 2021 г. № 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</si>
</sst>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1" zoomScaleNormal="100" zoomScaleSheetLayoutView="100" workbookViewId="0">
      <selection activeCell="F3" sqref="F3:H3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30"/>
      <c r="F1" s="32" t="s">
        <v>22</v>
      </c>
      <c r="G1" s="33"/>
      <c r="H1" s="33"/>
    </row>
    <row r="2" spans="1:8" ht="26.25" customHeight="1" x14ac:dyDescent="0.2">
      <c r="F2" s="34" t="s">
        <v>23</v>
      </c>
      <c r="G2" s="35"/>
      <c r="H2" s="35"/>
    </row>
    <row r="3" spans="1:8" ht="14.25" customHeight="1" x14ac:dyDescent="0.2">
      <c r="F3" s="36" t="s">
        <v>24</v>
      </c>
      <c r="G3" s="36"/>
      <c r="H3" s="36"/>
    </row>
    <row r="4" spans="1:8" ht="14.25" customHeight="1" x14ac:dyDescent="0.2">
      <c r="E4" s="2"/>
      <c r="F4" s="32" t="s">
        <v>17</v>
      </c>
      <c r="G4" s="33"/>
      <c r="H4" s="33"/>
    </row>
    <row r="5" spans="1:8" ht="39" customHeight="1" x14ac:dyDescent="0.2">
      <c r="F5" s="34" t="s">
        <v>23</v>
      </c>
      <c r="G5" s="35"/>
      <c r="H5" s="35"/>
    </row>
    <row r="6" spans="1:8" ht="14.25" customHeight="1" x14ac:dyDescent="0.2">
      <c r="F6" s="36" t="s">
        <v>19</v>
      </c>
      <c r="G6" s="36"/>
      <c r="H6" s="36"/>
    </row>
    <row r="7" spans="1:8" ht="48.75" customHeight="1" x14ac:dyDescent="0.2">
      <c r="B7" s="37" t="s">
        <v>18</v>
      </c>
      <c r="C7" s="37"/>
      <c r="D7" s="37"/>
      <c r="E7" s="37"/>
      <c r="F7" s="37"/>
      <c r="G7" s="37"/>
      <c r="H7" s="37"/>
    </row>
    <row r="8" spans="1:8" ht="14.25" hidden="1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8" t="s">
        <v>2</v>
      </c>
      <c r="C9" s="41" t="s">
        <v>5</v>
      </c>
      <c r="D9" s="42"/>
      <c r="E9" s="41" t="s">
        <v>6</v>
      </c>
      <c r="F9" s="42"/>
      <c r="G9" s="41" t="s">
        <v>9</v>
      </c>
      <c r="H9" s="42"/>
    </row>
    <row r="10" spans="1:8" ht="43.5" customHeight="1" x14ac:dyDescent="0.2">
      <c r="B10" s="39"/>
      <c r="C10" s="6" t="s">
        <v>11</v>
      </c>
      <c r="D10" s="7" t="s">
        <v>7</v>
      </c>
      <c r="E10" s="6" t="s">
        <v>11</v>
      </c>
      <c r="F10" s="7" t="s">
        <v>7</v>
      </c>
      <c r="G10" s="6" t="s">
        <v>11</v>
      </c>
      <c r="H10" s="7" t="s">
        <v>7</v>
      </c>
    </row>
    <row r="11" spans="1:8" ht="27" hidden="1" customHeight="1" x14ac:dyDescent="0.2">
      <c r="A11" s="8"/>
      <c r="B11" s="40"/>
      <c r="C11" s="43" t="s">
        <v>4</v>
      </c>
      <c r="D11" s="44"/>
      <c r="E11" s="43" t="s">
        <v>4</v>
      </c>
      <c r="F11" s="44"/>
      <c r="G11" s="43" t="s">
        <v>4</v>
      </c>
      <c r="H11" s="44"/>
    </row>
    <row r="12" spans="1:8" s="13" customFormat="1" ht="12.75" customHeight="1" x14ac:dyDescent="0.2">
      <c r="A12" s="9"/>
      <c r="B12" s="10">
        <v>1</v>
      </c>
      <c r="C12" s="11">
        <v>2</v>
      </c>
      <c r="D12" s="12">
        <v>3</v>
      </c>
      <c r="E12" s="11">
        <v>4</v>
      </c>
      <c r="F12" s="12">
        <v>5</v>
      </c>
      <c r="G12" s="11">
        <v>6</v>
      </c>
      <c r="H12" s="12">
        <v>7</v>
      </c>
    </row>
    <row r="13" spans="1:8" ht="32.25" customHeight="1" x14ac:dyDescent="0.2">
      <c r="B13" s="14" t="s">
        <v>12</v>
      </c>
      <c r="C13" s="15">
        <f>C18+C23</f>
        <v>33200</v>
      </c>
      <c r="D13" s="16" t="s">
        <v>8</v>
      </c>
      <c r="E13" s="15">
        <f>E18+E23</f>
        <v>10000</v>
      </c>
      <c r="F13" s="16" t="s">
        <v>8</v>
      </c>
      <c r="G13" s="15">
        <f>G18+G23</f>
        <v>10000</v>
      </c>
      <c r="H13" s="16" t="s">
        <v>8</v>
      </c>
    </row>
    <row r="14" spans="1:8" ht="17.25" customHeight="1" x14ac:dyDescent="0.2">
      <c r="B14" s="17" t="s">
        <v>3</v>
      </c>
      <c r="C14" s="18"/>
      <c r="D14" s="19"/>
      <c r="E14" s="18"/>
      <c r="F14" s="19"/>
      <c r="G14" s="18"/>
      <c r="H14" s="19"/>
    </row>
    <row r="15" spans="1:8" ht="23.25" customHeight="1" x14ac:dyDescent="0.2">
      <c r="B15" s="20" t="s">
        <v>15</v>
      </c>
      <c r="C15" s="21" t="s">
        <v>8</v>
      </c>
      <c r="D15" s="19" t="s">
        <v>8</v>
      </c>
      <c r="E15" s="21" t="s">
        <v>8</v>
      </c>
      <c r="F15" s="19" t="s">
        <v>8</v>
      </c>
      <c r="G15" s="21" t="s">
        <v>8</v>
      </c>
      <c r="H15" s="19" t="s">
        <v>8</v>
      </c>
    </row>
    <row r="16" spans="1:8" ht="20.25" customHeight="1" x14ac:dyDescent="0.2">
      <c r="B16" s="22" t="s">
        <v>0</v>
      </c>
      <c r="C16" s="23" t="s">
        <v>8</v>
      </c>
      <c r="D16" s="19" t="s">
        <v>8</v>
      </c>
      <c r="E16" s="23" t="s">
        <v>8</v>
      </c>
      <c r="F16" s="19" t="s">
        <v>8</v>
      </c>
      <c r="G16" s="23" t="s">
        <v>8</v>
      </c>
      <c r="H16" s="19" t="s">
        <v>8</v>
      </c>
    </row>
    <row r="17" spans="2:8" ht="23.25" customHeight="1" x14ac:dyDescent="0.2">
      <c r="B17" s="22" t="s">
        <v>1</v>
      </c>
      <c r="C17" s="23" t="s">
        <v>8</v>
      </c>
      <c r="D17" s="19" t="s">
        <v>8</v>
      </c>
      <c r="E17" s="23" t="s">
        <v>8</v>
      </c>
      <c r="F17" s="19" t="s">
        <v>8</v>
      </c>
      <c r="G17" s="23" t="s">
        <v>8</v>
      </c>
      <c r="H17" s="19" t="s">
        <v>8</v>
      </c>
    </row>
    <row r="18" spans="2:8" ht="23.25" customHeight="1" x14ac:dyDescent="0.2">
      <c r="B18" s="20" t="s">
        <v>13</v>
      </c>
      <c r="C18" s="24">
        <f>C19-C21</f>
        <v>0</v>
      </c>
      <c r="D18" s="19" t="s">
        <v>8</v>
      </c>
      <c r="E18" s="24">
        <f>E19-E21</f>
        <v>0</v>
      </c>
      <c r="F18" s="19" t="s">
        <v>8</v>
      </c>
      <c r="G18" s="24">
        <f>G19-G21</f>
        <v>0</v>
      </c>
      <c r="H18" s="19" t="s">
        <v>8</v>
      </c>
    </row>
    <row r="19" spans="2:8" ht="20.25" customHeight="1" x14ac:dyDescent="0.2">
      <c r="B19" s="22" t="s">
        <v>0</v>
      </c>
      <c r="C19" s="28">
        <f>C20</f>
        <v>83077.5</v>
      </c>
      <c r="D19" s="29" t="s">
        <v>5</v>
      </c>
      <c r="E19" s="28">
        <f>E20</f>
        <v>88187.700000000012</v>
      </c>
      <c r="F19" s="29" t="s">
        <v>6</v>
      </c>
      <c r="G19" s="28">
        <f>G20</f>
        <v>93384.6</v>
      </c>
      <c r="H19" s="29" t="s">
        <v>9</v>
      </c>
    </row>
    <row r="20" spans="2:8" ht="23.25" customHeight="1" x14ac:dyDescent="0.2">
      <c r="B20" s="31" t="s">
        <v>20</v>
      </c>
      <c r="C20" s="28">
        <f>27692.5*3</f>
        <v>83077.5</v>
      </c>
      <c r="D20" s="29" t="s">
        <v>5</v>
      </c>
      <c r="E20" s="28">
        <f>29395.9*3</f>
        <v>88187.700000000012</v>
      </c>
      <c r="F20" s="29" t="s">
        <v>6</v>
      </c>
      <c r="G20" s="28">
        <f>31128.2*3</f>
        <v>93384.6</v>
      </c>
      <c r="H20" s="29" t="s">
        <v>9</v>
      </c>
    </row>
    <row r="21" spans="2:8" ht="22.5" customHeight="1" x14ac:dyDescent="0.2">
      <c r="B21" s="22" t="s">
        <v>1</v>
      </c>
      <c r="C21" s="28">
        <f>SUM(C22:C22)</f>
        <v>83077.5</v>
      </c>
      <c r="D21" s="29" t="s">
        <v>8</v>
      </c>
      <c r="E21" s="28">
        <f>SUM(E22:E22)</f>
        <v>88187.700000000012</v>
      </c>
      <c r="F21" s="29" t="s">
        <v>8</v>
      </c>
      <c r="G21" s="28">
        <f>SUM(G22:G22)</f>
        <v>93384.6</v>
      </c>
      <c r="H21" s="29" t="s">
        <v>8</v>
      </c>
    </row>
    <row r="22" spans="2:8" ht="30" customHeight="1" x14ac:dyDescent="0.2">
      <c r="B22" s="31" t="s">
        <v>21</v>
      </c>
      <c r="C22" s="28">
        <f>C20</f>
        <v>83077.5</v>
      </c>
      <c r="D22" s="29" t="s">
        <v>8</v>
      </c>
      <c r="E22" s="28">
        <f>E20</f>
        <v>88187.700000000012</v>
      </c>
      <c r="F22" s="29" t="s">
        <v>8</v>
      </c>
      <c r="G22" s="28">
        <f>G20</f>
        <v>93384.6</v>
      </c>
      <c r="H22" s="29" t="s">
        <v>8</v>
      </c>
    </row>
    <row r="23" spans="2:8" s="26" customFormat="1" ht="24" customHeight="1" x14ac:dyDescent="0.2">
      <c r="B23" s="25" t="s">
        <v>14</v>
      </c>
      <c r="C23" s="28">
        <f>C24-C25</f>
        <v>33200</v>
      </c>
      <c r="D23" s="29" t="s">
        <v>8</v>
      </c>
      <c r="E23" s="28">
        <f>E24-E25</f>
        <v>10000</v>
      </c>
      <c r="F23" s="29" t="s">
        <v>8</v>
      </c>
      <c r="G23" s="28">
        <f>G24-G25</f>
        <v>10000</v>
      </c>
      <c r="H23" s="29" t="s">
        <v>8</v>
      </c>
    </row>
    <row r="24" spans="2:8" s="26" customFormat="1" ht="20.25" customHeight="1" x14ac:dyDescent="0.2">
      <c r="B24" s="27" t="s">
        <v>0</v>
      </c>
      <c r="C24" s="28">
        <v>54000</v>
      </c>
      <c r="D24" s="29" t="s">
        <v>9</v>
      </c>
      <c r="E24" s="28">
        <v>64000</v>
      </c>
      <c r="F24" s="29" t="s">
        <v>10</v>
      </c>
      <c r="G24" s="28">
        <v>74000</v>
      </c>
      <c r="H24" s="29" t="s">
        <v>16</v>
      </c>
    </row>
    <row r="25" spans="2:8" s="26" customFormat="1" ht="24" customHeight="1" x14ac:dyDescent="0.2">
      <c r="B25" s="27" t="s">
        <v>1</v>
      </c>
      <c r="C25" s="28">
        <v>20800</v>
      </c>
      <c r="D25" s="29" t="s">
        <v>8</v>
      </c>
      <c r="E25" s="28">
        <v>54000</v>
      </c>
      <c r="F25" s="29" t="s">
        <v>8</v>
      </c>
      <c r="G25" s="28">
        <v>64000</v>
      </c>
      <c r="H25" s="29" t="s">
        <v>8</v>
      </c>
    </row>
    <row r="26" spans="2:8" ht="13.5" customHeight="1" x14ac:dyDescent="0.2"/>
  </sheetData>
  <mergeCells count="14">
    <mergeCell ref="F6:H6"/>
    <mergeCell ref="B7:H7"/>
    <mergeCell ref="B9:B11"/>
    <mergeCell ref="C9:D9"/>
    <mergeCell ref="E9:F9"/>
    <mergeCell ref="G9:H9"/>
    <mergeCell ref="C11:D11"/>
    <mergeCell ref="E11:F11"/>
    <mergeCell ref="G11:H11"/>
    <mergeCell ref="F1:H1"/>
    <mergeCell ref="F2:H2"/>
    <mergeCell ref="F3:H3"/>
    <mergeCell ref="F4:H4"/>
    <mergeCell ref="F5:H5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2020-12-10T13:38:31Z</cp:lastPrinted>
  <dcterms:created xsi:type="dcterms:W3CDTF">2000-09-19T07:45:36Z</dcterms:created>
  <dcterms:modified xsi:type="dcterms:W3CDTF">2021-03-18T12:42:18Z</dcterms:modified>
</cp:coreProperties>
</file>