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980" yWindow="3375" windowWidth="17790" windowHeight="8670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C25" i="2" l="1"/>
  <c r="G20" i="2" l="1"/>
  <c r="E20" i="2"/>
  <c r="C20" i="2" l="1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<sst xmlns="http://schemas.openxmlformats.org/spreadsheetml/2006/main" count="77" uniqueCount="25">
  <si>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</si>
  <si>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</si>
  <si>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</si>
  <si>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</si>
  <si>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</si>
  <si>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</si>
  <si>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</si>
  <si>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</si>
  <si>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</si>
  <si>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</si>
  <si>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</si>
  <si>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</si>
  <si>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</si>
  <si>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</si>
  <si>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</si>
  <si>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</si>
  <si>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</si>
  <si>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</si>
  <si>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</si>
  <si>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ПРИЛОЖЕНИЕ № 33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</si>
  <si>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2022 год и на плановый период 2023 и 2024 годов</t>
  </si>
  <si>
    <t>от 15 сентября 2022 г. № ___</t>
  </si>
  <si>
    <t>ПРИЛОЖЕНИЕ № 11</t>
  </si>
  <si>
    <t>к решению Собрания депутатов
МО "Приморский муниципальный район" 
от 9 декабря 2021 г. № 305</t>
  </si>
  <si>
    <t xml:space="preserve">к решению Собрания депутатов
МО "Приморский муниципальный район"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</si>
</sst>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B1" zoomScaleNormal="100" zoomScaleSheetLayoutView="100" workbookViewId="0">
      <selection activeCell="L5" sqref="L5"/>
    </sheetView>
  </sheetViews>
  <sheetFormatPr defaultColWidth="9.140625" defaultRowHeight="12.75" x14ac:dyDescent="0.2"/>
  <cols>
    <col min="1" max="1" width="6.140625" style="1" hidden="1" customWidth="1"/>
    <col min="2" max="2" width="66.1406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24"/>
      <c r="F1" s="41" t="s">
        <v>22</v>
      </c>
      <c r="G1" s="42"/>
      <c r="H1" s="42"/>
    </row>
    <row r="2" spans="1:8" ht="26.25" customHeight="1" x14ac:dyDescent="0.2">
      <c r="F2" s="43" t="s">
        <v>24</v>
      </c>
      <c r="G2" s="44"/>
      <c r="H2" s="44"/>
    </row>
    <row r="3" spans="1:8" x14ac:dyDescent="0.2">
      <c r="F3" s="45" t="s">
        <v>21</v>
      </c>
      <c r="G3" s="45"/>
      <c r="H3" s="45"/>
    </row>
    <row r="4" spans="1:8" x14ac:dyDescent="0.2">
      <c r="E4" s="2"/>
      <c r="F4" s="41" t="s">
        <v>19</v>
      </c>
      <c r="G4" s="46"/>
      <c r="H4" s="46"/>
    </row>
    <row r="5" spans="1:8" ht="51" customHeight="1" x14ac:dyDescent="0.2">
      <c r="F5" s="43" t="s">
        <v>23</v>
      </c>
      <c r="G5" s="44"/>
      <c r="H5" s="44"/>
    </row>
    <row r="6" spans="1:8" ht="9" customHeight="1" x14ac:dyDescent="0.2">
      <c r="F6" s="32"/>
      <c r="G6" s="32"/>
      <c r="H6" s="32"/>
    </row>
    <row r="7" spans="1:8" ht="49.5" customHeight="1" x14ac:dyDescent="0.2">
      <c r="B7" s="33" t="s">
        <v>20</v>
      </c>
      <c r="C7" s="33"/>
      <c r="D7" s="33"/>
      <c r="E7" s="33"/>
      <c r="F7" s="33"/>
      <c r="G7" s="33"/>
      <c r="H7" s="33"/>
    </row>
    <row r="8" spans="1:8" ht="8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4" t="s">
        <v>2</v>
      </c>
      <c r="C9" s="37" t="s">
        <v>5</v>
      </c>
      <c r="D9" s="38"/>
      <c r="E9" s="37" t="s">
        <v>8</v>
      </c>
      <c r="F9" s="38"/>
      <c r="G9" s="37" t="s">
        <v>9</v>
      </c>
      <c r="H9" s="38"/>
    </row>
    <row r="10" spans="1:8" ht="43.5" customHeight="1" x14ac:dyDescent="0.2">
      <c r="B10" s="35"/>
      <c r="C10" s="6" t="s">
        <v>17</v>
      </c>
      <c r="D10" s="7" t="s">
        <v>6</v>
      </c>
      <c r="E10" s="6" t="s">
        <v>17</v>
      </c>
      <c r="F10" s="7" t="s">
        <v>6</v>
      </c>
      <c r="G10" s="6" t="s">
        <v>17</v>
      </c>
      <c r="H10" s="7" t="s">
        <v>6</v>
      </c>
    </row>
    <row r="11" spans="1:8" ht="27" hidden="1" customHeight="1" x14ac:dyDescent="0.2">
      <c r="A11" s="8"/>
      <c r="B11" s="36"/>
      <c r="C11" s="39" t="s">
        <v>4</v>
      </c>
      <c r="D11" s="40"/>
      <c r="E11" s="39" t="s">
        <v>4</v>
      </c>
      <c r="F11" s="40"/>
      <c r="G11" s="39" t="s">
        <v>4</v>
      </c>
      <c r="H11" s="40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24" customHeight="1" x14ac:dyDescent="0.2">
      <c r="B13" s="14" t="s">
        <v>10</v>
      </c>
      <c r="C13" s="26">
        <f>C18+C23</f>
        <v>19300000</v>
      </c>
      <c r="D13" s="15" t="s">
        <v>7</v>
      </c>
      <c r="E13" s="26">
        <f>E18+E23</f>
        <v>5000000</v>
      </c>
      <c r="F13" s="15" t="s">
        <v>7</v>
      </c>
      <c r="G13" s="26">
        <f>G18+G23</f>
        <v>0</v>
      </c>
      <c r="H13" s="15" t="s">
        <v>7</v>
      </c>
    </row>
    <row r="14" spans="1:8" ht="17.25" customHeight="1" x14ac:dyDescent="0.2">
      <c r="B14" s="16" t="s">
        <v>3</v>
      </c>
      <c r="C14" s="27"/>
      <c r="D14" s="17"/>
      <c r="E14" s="27"/>
      <c r="F14" s="17"/>
      <c r="G14" s="27"/>
      <c r="H14" s="17"/>
    </row>
    <row r="15" spans="1:8" ht="19.5" customHeight="1" x14ac:dyDescent="0.2">
      <c r="B15" s="18" t="s">
        <v>13</v>
      </c>
      <c r="C15" s="28" t="s">
        <v>7</v>
      </c>
      <c r="D15" s="17" t="s">
        <v>7</v>
      </c>
      <c r="E15" s="28" t="s">
        <v>7</v>
      </c>
      <c r="F15" s="17" t="s">
        <v>7</v>
      </c>
      <c r="G15" s="28" t="s">
        <v>7</v>
      </c>
      <c r="H15" s="17" t="s">
        <v>7</v>
      </c>
    </row>
    <row r="16" spans="1:8" ht="19.5" customHeight="1" x14ac:dyDescent="0.2">
      <c r="B16" s="19" t="s">
        <v>0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19.5" customHeight="1" x14ac:dyDescent="0.2">
      <c r="B17" s="19" t="s">
        <v>1</v>
      </c>
      <c r="C17" s="29" t="s">
        <v>7</v>
      </c>
      <c r="D17" s="17" t="s">
        <v>7</v>
      </c>
      <c r="E17" s="29" t="s">
        <v>7</v>
      </c>
      <c r="F17" s="17" t="s">
        <v>7</v>
      </c>
      <c r="G17" s="29" t="s">
        <v>7</v>
      </c>
      <c r="H17" s="17" t="s">
        <v>7</v>
      </c>
    </row>
    <row r="18" spans="2:8" ht="27" customHeight="1" x14ac:dyDescent="0.2">
      <c r="B18" s="18" t="s">
        <v>11</v>
      </c>
      <c r="C18" s="30">
        <f>C19-C21</f>
        <v>0</v>
      </c>
      <c r="D18" s="17" t="s">
        <v>7</v>
      </c>
      <c r="E18" s="30">
        <f>E19-E21</f>
        <v>0</v>
      </c>
      <c r="F18" s="17" t="s">
        <v>7</v>
      </c>
      <c r="G18" s="30">
        <f>G19-G21</f>
        <v>0</v>
      </c>
      <c r="H18" s="17" t="s">
        <v>7</v>
      </c>
    </row>
    <row r="19" spans="2:8" ht="19.5" customHeight="1" x14ac:dyDescent="0.2">
      <c r="B19" s="19" t="s">
        <v>0</v>
      </c>
      <c r="C19" s="31">
        <f>C20</f>
        <v>59816914</v>
      </c>
      <c r="D19" s="23" t="s">
        <v>5</v>
      </c>
      <c r="E19" s="31">
        <f>E20</f>
        <v>63104432</v>
      </c>
      <c r="F19" s="23" t="s">
        <v>8</v>
      </c>
      <c r="G19" s="31">
        <f>G20</f>
        <v>66809256</v>
      </c>
      <c r="H19" s="23" t="s">
        <v>9</v>
      </c>
    </row>
    <row r="20" spans="2:8" ht="27.75" customHeight="1" x14ac:dyDescent="0.2">
      <c r="B20" s="25" t="s">
        <v>15</v>
      </c>
      <c r="C20" s="31">
        <f>29908457*2</f>
        <v>59816914</v>
      </c>
      <c r="D20" s="23" t="s">
        <v>5</v>
      </c>
      <c r="E20" s="31">
        <f>31552216*2</f>
        <v>63104432</v>
      </c>
      <c r="F20" s="23" t="s">
        <v>8</v>
      </c>
      <c r="G20" s="31">
        <f>33404628*2</f>
        <v>66809256</v>
      </c>
      <c r="H20" s="23" t="s">
        <v>9</v>
      </c>
    </row>
    <row r="21" spans="2:8" ht="19.5" customHeight="1" x14ac:dyDescent="0.2">
      <c r="B21" s="19" t="s">
        <v>1</v>
      </c>
      <c r="C21" s="31">
        <f>SUM(C22:C22)</f>
        <v>59816914</v>
      </c>
      <c r="D21" s="23" t="s">
        <v>7</v>
      </c>
      <c r="E21" s="31">
        <f>SUM(E22:E22)</f>
        <v>63104432</v>
      </c>
      <c r="F21" s="23" t="s">
        <v>7</v>
      </c>
      <c r="G21" s="31">
        <f>SUM(G22:G22)</f>
        <v>66809256</v>
      </c>
      <c r="H21" s="23" t="s">
        <v>7</v>
      </c>
    </row>
    <row r="22" spans="2:8" ht="30" customHeight="1" x14ac:dyDescent="0.2">
      <c r="B22" s="25" t="s">
        <v>16</v>
      </c>
      <c r="C22" s="31">
        <f>C20</f>
        <v>59816914</v>
      </c>
      <c r="D22" s="23" t="s">
        <v>7</v>
      </c>
      <c r="E22" s="31">
        <f>E20</f>
        <v>63104432</v>
      </c>
      <c r="F22" s="23" t="s">
        <v>7</v>
      </c>
      <c r="G22" s="31">
        <f>G20</f>
        <v>66809256</v>
      </c>
      <c r="H22" s="23" t="s">
        <v>7</v>
      </c>
    </row>
    <row r="23" spans="2:8" s="21" customFormat="1" ht="19.5" customHeight="1" x14ac:dyDescent="0.2">
      <c r="B23" s="20" t="s">
        <v>12</v>
      </c>
      <c r="C23" s="31">
        <f>C24-C25</f>
        <v>19300000</v>
      </c>
      <c r="D23" s="23" t="s">
        <v>7</v>
      </c>
      <c r="E23" s="31">
        <f>E24-E25</f>
        <v>5000000</v>
      </c>
      <c r="F23" s="23" t="s">
        <v>7</v>
      </c>
      <c r="G23" s="31">
        <f>G24-G25</f>
        <v>0</v>
      </c>
      <c r="H23" s="23" t="s">
        <v>7</v>
      </c>
    </row>
    <row r="24" spans="2:8" s="21" customFormat="1" ht="19.5" customHeight="1" x14ac:dyDescent="0.2">
      <c r="B24" s="22" t="s">
        <v>0</v>
      </c>
      <c r="C24" s="31">
        <v>54000000</v>
      </c>
      <c r="D24" s="23" t="s">
        <v>9</v>
      </c>
      <c r="E24" s="31">
        <v>59000000</v>
      </c>
      <c r="F24" s="23" t="s">
        <v>14</v>
      </c>
      <c r="G24" s="31">
        <v>59000000</v>
      </c>
      <c r="H24" s="23" t="s">
        <v>18</v>
      </c>
    </row>
    <row r="25" spans="2:8" s="21" customFormat="1" ht="19.5" customHeight="1" x14ac:dyDescent="0.2">
      <c r="B25" s="22" t="s">
        <v>1</v>
      </c>
      <c r="C25" s="31">
        <f>38500000-3800000</f>
        <v>34700000</v>
      </c>
      <c r="D25" s="23" t="s">
        <v>7</v>
      </c>
      <c r="E25" s="31">
        <v>54000000</v>
      </c>
      <c r="F25" s="23" t="s">
        <v>7</v>
      </c>
      <c r="G25" s="31">
        <v>59000000</v>
      </c>
      <c r="H25" s="23" t="s">
        <v>7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91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Васягина Е.Н.</cp:lastModifiedBy>
  <cp:lastPrinted>2022-09-02T12:21:31Z</cp:lastPrinted>
  <dcterms:created xsi:type="dcterms:W3CDTF">2000-09-19T07:45:36Z</dcterms:created>
  <dcterms:modified xsi:type="dcterms:W3CDTF">2022-09-02T12:21:31Z</dcterms:modified>
</cp:coreProperties>
</file>