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 activeTab="1"/>
  </bookViews>
  <sheets>
    <sheet name="УИР" sheetId="1" r:id="rId1"/>
    <sheet name="КУМИ" sheetId="2" r:id="rId2"/>
  </sheets>
  <definedNames>
    <definedName name="_xlnm.Print_Area" localSheetId="1">КУМИ!$A$1:$L$33</definedName>
    <definedName name="_xlnm.Print_Area" localSheetId="0">УИР!$A$1:$N$55</definedName>
  </definedNames>
  <calcPr calcId="114210"/>
</workbook>
</file>

<file path=xl/calcChain.xml><?xml version="1.0" encoding="utf-8"?>
<calcChain xmlns="http://schemas.openxmlformats.org/spreadsheetml/2006/main">
  <c r="K30" i="2"/>
  <c r="L30"/>
  <c r="J30"/>
  <c r="K29"/>
  <c r="L29"/>
  <c r="J29"/>
  <c r="K28"/>
  <c r="L28"/>
  <c r="J28"/>
  <c r="K27"/>
  <c r="L27"/>
  <c r="H27"/>
  <c r="J23"/>
  <c r="J19"/>
  <c r="J15"/>
  <c r="J11"/>
  <c r="L7"/>
  <c r="L39" i="1"/>
  <c r="M39"/>
  <c r="N39"/>
  <c r="L40"/>
  <c r="M40"/>
  <c r="N40"/>
  <c r="L41"/>
  <c r="M41"/>
  <c r="N41"/>
  <c r="M38"/>
  <c r="N38"/>
  <c r="L38"/>
  <c r="N27"/>
  <c r="M27"/>
  <c r="N12"/>
  <c r="M12"/>
  <c r="L12"/>
  <c r="N7"/>
  <c r="N37"/>
  <c r="M7"/>
  <c r="L7"/>
  <c r="M22"/>
  <c r="L22"/>
  <c r="M17"/>
  <c r="N17"/>
  <c r="L17"/>
  <c r="E22"/>
  <c r="E17"/>
  <c r="N32"/>
  <c r="E32"/>
  <c r="L37"/>
  <c r="M37"/>
</calcChain>
</file>

<file path=xl/sharedStrings.xml><?xml version="1.0" encoding="utf-8"?>
<sst xmlns="http://schemas.openxmlformats.org/spreadsheetml/2006/main" count="151" uniqueCount="59">
  <si>
    <t>№ п/п</t>
  </si>
  <si>
    <t>Наименование главного распорядителя средств районного бюджета</t>
  </si>
  <si>
    <t>Наименование заказчика</t>
  </si>
  <si>
    <t>Иточники финансирования</t>
  </si>
  <si>
    <t>Федеральный бюджет</t>
  </si>
  <si>
    <t>Областной бюджет</t>
  </si>
  <si>
    <t>Районный бюджет</t>
  </si>
  <si>
    <t>Всего, в том числе</t>
  </si>
  <si>
    <t>СМР</t>
  </si>
  <si>
    <t xml:space="preserve">Общий (предельный) объем инвестиций, предоставляемых на реализацию инвестиционного проекта (в ценах соответствующих лет реализации инвестиционного проекта), тыс. рублей
</t>
  </si>
  <si>
    <t>Мощность (прирост мощности) объекта капитального строительства, подлежащая вводу
(Мощность объекта недвижимого имущества)</t>
  </si>
  <si>
    <t>Срок ввода в эксплуатацию (приобретения) объекта капитального строительства (объекта недвижимого имущества)</t>
  </si>
  <si>
    <t xml:space="preserve">Распределение общего (предельного) объема предоставляемых бюджетных инвестиций по годам реализации инвестиционного проекта и источникам финансового обеспечения (в ценах соответствующих лет реализации инвестиционного проекта), тыс. рублей
</t>
  </si>
  <si>
    <t>Сметная стоимость объекта капитального строительства (приобретения объекта недвижимого имущества) (в ценах соответствующих лет реализации инвестиционного проекта),тыс.рублей</t>
  </si>
  <si>
    <t>В графе 7-9 при одинаковых значениях числителя и знаменателя указывается одно из значений</t>
  </si>
  <si>
    <t>Условные обозначения:</t>
  </si>
  <si>
    <t>Управление по инфраструктурному развитию и муниципальному хозяйству</t>
  </si>
  <si>
    <t>Фонд ЖКХ</t>
  </si>
  <si>
    <t>Строительство водопровода от точки подключения к городскому водопроводу по адресу: г.Архангельск, ул. Дрейера 1 стр.1 МО "Город Архангельск" до ВОС дер. Рикасово д.27 МО "Заостровское" Приморского района Архангельской области</t>
  </si>
  <si>
    <t>Строительство водопровода от дер.Рикасиха до пос Лайский Док МО "Приморское" Приморского района Архангельской области</t>
  </si>
  <si>
    <t>Наименование объекта капитального строительства (объекта недвижимого имущества) и направление инвестирования</t>
  </si>
  <si>
    <t>Строительство детского сада на 60 мест в пос. Лайский Док Приморского муниципального района Архангельской области</t>
  </si>
  <si>
    <t>Строительство социально-культурного центра в пос. Лайский Док Приморского муниципального района Архангельской области</t>
  </si>
  <si>
    <t>МКУ "Управление по капитальному строительству"</t>
  </si>
  <si>
    <t>2022</t>
  </si>
  <si>
    <t>Строительство многоквартирного дома (переселение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строительства)</t>
  </si>
  <si>
    <t>5</t>
  </si>
  <si>
    <t>6</t>
  </si>
  <si>
    <t>Строительство здания средней школы на 120 мест в пос.Соловецкий Приморского муниципального района Архангельской области</t>
  </si>
  <si>
    <t>2023</t>
  </si>
  <si>
    <t>120 мест</t>
  </si>
  <si>
    <t>60 мест</t>
  </si>
  <si>
    <t>75 мест</t>
  </si>
  <si>
    <t>Комитет по управлению муниципальным имуществом и земельным отношениям</t>
  </si>
  <si>
    <t>ВСЕГО</t>
  </si>
  <si>
    <t>?? кв.м.</t>
  </si>
  <si>
    <t xml:space="preserve">Перечень объектов муниципальной собственности муниципального образования «Приморский муниципальный район» Архангельской области для осуществления бюджетных инвестиций
</t>
  </si>
  <si>
    <t>ИРД, ИИ, ПД, ТЦА</t>
  </si>
  <si>
    <t>ИИ - инженерные изыскания, включая строительный контроль, и госэкспертиза результатов инженерных изысканий;</t>
  </si>
  <si>
    <t xml:space="preserve">ПД - проектная документация, включая строительный контроль, и госэкспертиза проекта и (или) экспертиза сметной документации (проверка на предмет достоверности);   </t>
  </si>
  <si>
    <t xml:space="preserve"> ТЦА - технологический и ценовой аудит обоснования инвестиций, осуществляемых в инвестиционные проекты по созданию объектов капитального строительства, в отношении которых планируется заключение муниципальных контрактов, предметом которых является одновременно выполнение работ по проектированию, строительству и вводу в эксплуатацию объектов капитального строительств</t>
  </si>
  <si>
    <r>
      <rPr>
        <i/>
        <sz val="11"/>
        <color indexed="8"/>
        <rFont val="Calibri"/>
        <family val="2"/>
        <charset val="204"/>
      </rPr>
      <t>ИРД</t>
    </r>
    <r>
      <rPr>
        <sz val="11"/>
        <color theme="1"/>
        <rFont val="Calibri"/>
        <family val="2"/>
        <charset val="204"/>
        <scheme val="minor"/>
      </rPr>
      <t xml:space="preserve"> - исходно-разрешительная документация;
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</si>
  <si>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СМР - строительно-монтажные работы, включая строительный контроль, авторский надзор, и подготовка исполнительной документации.</t>
  </si>
  <si>
    <t>1</t>
  </si>
  <si>
    <t>Источники финансирования</t>
  </si>
  <si>
    <t>2</t>
  </si>
  <si>
    <t xml:space="preserve">Приложение 
к постановлению администрации 
муниципального образования 
«Приморский муниципальный район» 
от 00 ___________ 2021 года №00
</t>
  </si>
  <si>
    <t>Сметная стоимость приобретения объекта недвижимого имущества ,тыс.рублей</t>
  </si>
  <si>
    <t xml:space="preserve">Общий (предельный) объем инвестиций, предоставляемых на реализацию инвестиционного проекта, тыс. рублей
</t>
  </si>
  <si>
    <t>3</t>
  </si>
  <si>
    <t>4</t>
  </si>
  <si>
    <t xml:space="preserve">Приобретение жилого помещения детям-сиротам и детям, оставшимся без попечения родителей, лицам из их числа по договорам найма специализированных жилых помещений </t>
  </si>
  <si>
    <t>не менее 18 кв.м.</t>
  </si>
  <si>
    <t xml:space="preserve">
Мощность объекта недвижимого имущества</t>
  </si>
  <si>
    <t>В графе 7 при одинаковых значениях числителя и знаменателя указывается одно из значений</t>
  </si>
  <si>
    <t>2024</t>
  </si>
  <si>
    <t xml:space="preserve">
</t>
  </si>
  <si>
    <t>2025</t>
  </si>
  <si>
    <t>ПРИЛОЖЕНИЕ
к постановлению администрации 
муниципального образования 
«Приморский муниципальный район» 
от 13 июля 2023 года № 1469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</si>
</sst>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2"/>
      <color indexed="8"/>
      <name val="Arial"/>
      <family val="2"/>
      <charset val="204"/>
    </font>
    <font>
      <i/>
      <sz val="11"/>
      <color indexed="8"/>
      <name val="Calibri"/>
      <family val="2"/>
      <charset val="204"/>
    </font>
    <font>
      <sz val="9"/>
      <color indexed="8"/>
      <name val="Arial Narrow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1" fillId="0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4" fontId="2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view="pageBreakPreview" zoomScale="80" zoomScaleNormal="100" zoomScaleSheetLayoutView="80" workbookViewId="0">
      <selection activeCell="G32" sqref="G32:G36"/>
    </sheetView>
  </sheetViews>
  <sheetFormatPr defaultRowHeight="15"/>
  <cols>
    <col min="1" max="1" width="3.5703125" customWidth="1"/>
    <col min="3" max="3" width="25.5703125" customWidth="1"/>
    <col min="4" max="4" width="18.85546875" customWidth="1"/>
    <col min="5" max="6" width="16.42578125" customWidth="1"/>
    <col min="7" max="7" width="13.7109375" customWidth="1"/>
    <col min="8" max="8" width="18.5703125" customWidth="1"/>
    <col min="9" max="9" width="21.42578125" customWidth="1"/>
    <col min="10" max="10" width="15.85546875" customWidth="1"/>
    <col min="11" max="11" width="11.140625" customWidth="1"/>
    <col min="12" max="12" width="17.5703125" customWidth="1"/>
    <col min="13" max="13" width="17.42578125" customWidth="1"/>
    <col min="14" max="14" width="17.28515625" customWidth="1"/>
  </cols>
  <sheetData>
    <row r="1" spans="2:14" ht="90" customHeight="1">
      <c r="B1" s="51" t="s">
        <v>46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ht="48" customHeight="1">
      <c r="B2" s="10"/>
      <c r="C2" s="10"/>
      <c r="D2" s="53" t="s">
        <v>36</v>
      </c>
      <c r="E2" s="53"/>
      <c r="F2" s="53"/>
      <c r="G2" s="53"/>
      <c r="H2" s="53"/>
      <c r="I2" s="53"/>
      <c r="J2" s="53"/>
      <c r="K2" s="53"/>
      <c r="L2" s="10"/>
      <c r="M2" s="10"/>
      <c r="N2" s="10"/>
    </row>
    <row r="3" spans="2:14" s="1" customFormat="1" ht="52.5" customHeight="1">
      <c r="B3" s="29" t="s">
        <v>0</v>
      </c>
      <c r="C3" s="29" t="s">
        <v>20</v>
      </c>
      <c r="D3" s="29" t="s">
        <v>1</v>
      </c>
      <c r="E3" s="29" t="s">
        <v>2</v>
      </c>
      <c r="F3" s="29" t="s">
        <v>10</v>
      </c>
      <c r="G3" s="29" t="s">
        <v>11</v>
      </c>
      <c r="H3" s="60" t="s">
        <v>13</v>
      </c>
      <c r="I3" s="61"/>
      <c r="J3" s="62"/>
      <c r="K3" s="29" t="s">
        <v>44</v>
      </c>
      <c r="L3" s="54" t="s">
        <v>12</v>
      </c>
      <c r="M3" s="55"/>
      <c r="N3" s="56"/>
    </row>
    <row r="4" spans="2:14" ht="52.5" customHeight="1">
      <c r="B4" s="30"/>
      <c r="C4" s="30"/>
      <c r="D4" s="30"/>
      <c r="E4" s="30"/>
      <c r="F4" s="30"/>
      <c r="G4" s="30"/>
      <c r="H4" s="60" t="s">
        <v>9</v>
      </c>
      <c r="I4" s="61"/>
      <c r="J4" s="62"/>
      <c r="K4" s="30"/>
      <c r="L4" s="57"/>
      <c r="M4" s="58"/>
      <c r="N4" s="59"/>
    </row>
    <row r="5" spans="2:14" ht="31.5" customHeight="1">
      <c r="B5" s="31"/>
      <c r="C5" s="31"/>
      <c r="D5" s="31"/>
      <c r="E5" s="31"/>
      <c r="F5" s="31"/>
      <c r="G5" s="31"/>
      <c r="H5" s="3" t="s">
        <v>7</v>
      </c>
      <c r="I5" s="4" t="s">
        <v>37</v>
      </c>
      <c r="J5" s="4" t="s">
        <v>8</v>
      </c>
      <c r="K5" s="31"/>
      <c r="L5" s="5">
        <v>2021</v>
      </c>
      <c r="M5" s="5">
        <v>2022</v>
      </c>
      <c r="N5" s="5">
        <v>2023</v>
      </c>
    </row>
    <row r="6" spans="2:14" ht="12.75" customHeight="1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2">
        <v>7</v>
      </c>
      <c r="I6" s="13">
        <v>8</v>
      </c>
      <c r="J6" s="13">
        <v>9</v>
      </c>
      <c r="K6" s="14">
        <v>10</v>
      </c>
      <c r="L6" s="15">
        <v>11</v>
      </c>
      <c r="M6" s="15">
        <v>12</v>
      </c>
      <c r="N6" s="15">
        <v>13</v>
      </c>
    </row>
    <row r="7" spans="2:14" ht="31.5" customHeight="1">
      <c r="B7" s="35">
        <v>1</v>
      </c>
      <c r="C7" s="38" t="s">
        <v>21</v>
      </c>
      <c r="D7" s="38" t="s">
        <v>16</v>
      </c>
      <c r="E7" s="38" t="s">
        <v>23</v>
      </c>
      <c r="F7" s="38" t="s">
        <v>31</v>
      </c>
      <c r="G7" s="35" t="s">
        <v>24</v>
      </c>
      <c r="H7" s="32"/>
      <c r="I7" s="32"/>
      <c r="J7" s="32"/>
      <c r="K7" s="8" t="s">
        <v>7</v>
      </c>
      <c r="L7" s="9">
        <f>L9+L10+L11</f>
        <v>52366.900000000009</v>
      </c>
      <c r="M7" s="9">
        <f>M9+M10+M11</f>
        <v>54571.5</v>
      </c>
      <c r="N7" s="9">
        <f>N9+N10+N11</f>
        <v>0</v>
      </c>
    </row>
    <row r="8" spans="2:14" ht="21" customHeight="1">
      <c r="B8" s="36"/>
      <c r="C8" s="39"/>
      <c r="D8" s="39"/>
      <c r="E8" s="39"/>
      <c r="F8" s="39"/>
      <c r="G8" s="36"/>
      <c r="H8" s="33"/>
      <c r="I8" s="33"/>
      <c r="J8" s="33"/>
      <c r="K8" s="2" t="s">
        <v>17</v>
      </c>
      <c r="L8" s="7">
        <v>0</v>
      </c>
      <c r="M8" s="7">
        <v>0</v>
      </c>
      <c r="N8" s="7">
        <v>0</v>
      </c>
    </row>
    <row r="9" spans="2:14" ht="31.5" customHeight="1">
      <c r="B9" s="36"/>
      <c r="C9" s="39"/>
      <c r="D9" s="39"/>
      <c r="E9" s="39"/>
      <c r="F9" s="39"/>
      <c r="G9" s="36"/>
      <c r="H9" s="33"/>
      <c r="I9" s="33"/>
      <c r="J9" s="33"/>
      <c r="K9" s="2" t="s">
        <v>4</v>
      </c>
      <c r="L9" s="7">
        <v>49379.8</v>
      </c>
      <c r="M9" s="7">
        <v>51540.659999999996</v>
      </c>
      <c r="N9" s="7">
        <v>0</v>
      </c>
    </row>
    <row r="10" spans="2:14" ht="31.5" customHeight="1">
      <c r="B10" s="36"/>
      <c r="C10" s="39"/>
      <c r="D10" s="39"/>
      <c r="E10" s="39"/>
      <c r="F10" s="39"/>
      <c r="G10" s="36"/>
      <c r="H10" s="33"/>
      <c r="I10" s="33"/>
      <c r="J10" s="33"/>
      <c r="K10" s="2" t="s">
        <v>5</v>
      </c>
      <c r="L10" s="7">
        <v>1007.8</v>
      </c>
      <c r="M10" s="7">
        <v>1051.9000000000001</v>
      </c>
      <c r="N10" s="7">
        <v>0</v>
      </c>
    </row>
    <row r="11" spans="2:14" ht="31.5" customHeight="1">
      <c r="B11" s="37"/>
      <c r="C11" s="40"/>
      <c r="D11" s="40"/>
      <c r="E11" s="40"/>
      <c r="F11" s="40"/>
      <c r="G11" s="37"/>
      <c r="H11" s="34"/>
      <c r="I11" s="34"/>
      <c r="J11" s="34"/>
      <c r="K11" s="2" t="s">
        <v>6</v>
      </c>
      <c r="L11" s="7">
        <v>1979.3</v>
      </c>
      <c r="M11" s="7">
        <v>1978.94</v>
      </c>
      <c r="N11" s="7">
        <v>0</v>
      </c>
    </row>
    <row r="12" spans="2:14" ht="31.5" customHeight="1">
      <c r="B12" s="35">
        <v>2</v>
      </c>
      <c r="C12" s="38" t="s">
        <v>22</v>
      </c>
      <c r="D12" s="38" t="s">
        <v>16</v>
      </c>
      <c r="E12" s="38" t="s">
        <v>23</v>
      </c>
      <c r="F12" s="38" t="s">
        <v>32</v>
      </c>
      <c r="G12" s="35" t="s">
        <v>24</v>
      </c>
      <c r="H12" s="32"/>
      <c r="I12" s="32"/>
      <c r="J12" s="32"/>
      <c r="K12" s="8" t="s">
        <v>7</v>
      </c>
      <c r="L12" s="9">
        <f>L14+L15+L16</f>
        <v>33209.57</v>
      </c>
      <c r="M12" s="9">
        <f>M14+M15+M16</f>
        <v>34607.659999999996</v>
      </c>
      <c r="N12" s="9">
        <f>N14+N15+N16</f>
        <v>0</v>
      </c>
    </row>
    <row r="13" spans="2:14" ht="19.5" customHeight="1">
      <c r="B13" s="36"/>
      <c r="C13" s="39"/>
      <c r="D13" s="39"/>
      <c r="E13" s="39"/>
      <c r="F13" s="39"/>
      <c r="G13" s="36"/>
      <c r="H13" s="33"/>
      <c r="I13" s="33"/>
      <c r="J13" s="33"/>
      <c r="K13" s="2" t="s">
        <v>17</v>
      </c>
      <c r="L13" s="7">
        <v>0</v>
      </c>
      <c r="M13" s="7">
        <v>0</v>
      </c>
      <c r="N13" s="7">
        <v>0</v>
      </c>
    </row>
    <row r="14" spans="2:14" ht="31.5" customHeight="1">
      <c r="B14" s="36"/>
      <c r="C14" s="39"/>
      <c r="D14" s="39"/>
      <c r="E14" s="39"/>
      <c r="F14" s="39"/>
      <c r="G14" s="36"/>
      <c r="H14" s="33"/>
      <c r="I14" s="33"/>
      <c r="J14" s="33"/>
      <c r="K14" s="2" t="s">
        <v>4</v>
      </c>
      <c r="L14" s="7">
        <v>32511.45</v>
      </c>
      <c r="M14" s="7">
        <v>33881.64</v>
      </c>
      <c r="N14" s="7">
        <v>0</v>
      </c>
    </row>
    <row r="15" spans="2:14" ht="31.5" customHeight="1">
      <c r="B15" s="36"/>
      <c r="C15" s="39"/>
      <c r="D15" s="39"/>
      <c r="E15" s="39"/>
      <c r="F15" s="39"/>
      <c r="G15" s="36"/>
      <c r="H15" s="33"/>
      <c r="I15" s="33"/>
      <c r="J15" s="33"/>
      <c r="K15" s="2" t="s">
        <v>5</v>
      </c>
      <c r="L15" s="7">
        <v>663.5</v>
      </c>
      <c r="M15" s="7">
        <v>691.42</v>
      </c>
      <c r="N15" s="7">
        <v>0</v>
      </c>
    </row>
    <row r="16" spans="2:14" ht="31.5" customHeight="1">
      <c r="B16" s="37"/>
      <c r="C16" s="40"/>
      <c r="D16" s="40"/>
      <c r="E16" s="40"/>
      <c r="F16" s="40"/>
      <c r="G16" s="37"/>
      <c r="H16" s="34"/>
      <c r="I16" s="34"/>
      <c r="J16" s="34"/>
      <c r="K16" s="2" t="s">
        <v>6</v>
      </c>
      <c r="L16" s="7">
        <v>34.619999999999997</v>
      </c>
      <c r="M16" s="7">
        <v>34.6</v>
      </c>
      <c r="N16" s="7">
        <v>0</v>
      </c>
    </row>
    <row r="17" spans="2:14" ht="26.25">
      <c r="B17" s="35">
        <v>3</v>
      </c>
      <c r="C17" s="38" t="s">
        <v>18</v>
      </c>
      <c r="D17" s="38" t="s">
        <v>16</v>
      </c>
      <c r="E17" s="38" t="str">
        <f>D17</f>
        <v>Управление по инфраструктурному развитию и муниципальному хозяйству</v>
      </c>
      <c r="F17" s="32"/>
      <c r="G17" s="35">
        <v>2022</v>
      </c>
      <c r="H17" s="32"/>
      <c r="I17" s="32"/>
      <c r="J17" s="32"/>
      <c r="K17" s="8" t="s">
        <v>7</v>
      </c>
      <c r="L17" s="9">
        <f>L19+L20+L21</f>
        <v>19066.004779999999</v>
      </c>
      <c r="M17" s="9">
        <f>M19+M20+M21</f>
        <v>32608.322609999999</v>
      </c>
      <c r="N17" s="9">
        <f>N19+N20+N21</f>
        <v>0</v>
      </c>
    </row>
    <row r="18" spans="2:14">
      <c r="B18" s="36"/>
      <c r="C18" s="39"/>
      <c r="D18" s="39"/>
      <c r="E18" s="39"/>
      <c r="F18" s="33"/>
      <c r="G18" s="36"/>
      <c r="H18" s="33"/>
      <c r="I18" s="33"/>
      <c r="J18" s="33"/>
      <c r="K18" s="2" t="s">
        <v>17</v>
      </c>
      <c r="L18" s="7">
        <v>0</v>
      </c>
      <c r="M18" s="7">
        <v>0</v>
      </c>
      <c r="N18" s="7">
        <v>0</v>
      </c>
    </row>
    <row r="19" spans="2:14" ht="26.25" customHeight="1">
      <c r="B19" s="36"/>
      <c r="C19" s="39"/>
      <c r="D19" s="39"/>
      <c r="E19" s="39"/>
      <c r="F19" s="33"/>
      <c r="G19" s="36"/>
      <c r="H19" s="33"/>
      <c r="I19" s="33"/>
      <c r="J19" s="33"/>
      <c r="K19" s="2" t="s">
        <v>4</v>
      </c>
      <c r="L19" s="7">
        <v>17666</v>
      </c>
      <c r="M19" s="7">
        <v>31924.2</v>
      </c>
      <c r="N19" s="7">
        <v>0</v>
      </c>
    </row>
    <row r="20" spans="2:14" ht="26.25" customHeight="1">
      <c r="B20" s="36"/>
      <c r="C20" s="39"/>
      <c r="D20" s="39"/>
      <c r="E20" s="39"/>
      <c r="F20" s="33"/>
      <c r="G20" s="36"/>
      <c r="H20" s="33"/>
      <c r="I20" s="33"/>
      <c r="J20" s="33"/>
      <c r="K20" s="2" t="s">
        <v>5</v>
      </c>
      <c r="L20" s="7">
        <v>1380.93878</v>
      </c>
      <c r="M20" s="7">
        <v>651.51428999999996</v>
      </c>
      <c r="N20" s="7">
        <v>0</v>
      </c>
    </row>
    <row r="21" spans="2:14" ht="26.25" customHeight="1">
      <c r="B21" s="37"/>
      <c r="C21" s="40"/>
      <c r="D21" s="40"/>
      <c r="E21" s="40"/>
      <c r="F21" s="34"/>
      <c r="G21" s="37"/>
      <c r="H21" s="34"/>
      <c r="I21" s="34"/>
      <c r="J21" s="34"/>
      <c r="K21" s="2" t="s">
        <v>6</v>
      </c>
      <c r="L21" s="7">
        <v>19.065999999999999</v>
      </c>
      <c r="M21" s="7">
        <v>32.608319999999999</v>
      </c>
      <c r="N21" s="7">
        <v>0</v>
      </c>
    </row>
    <row r="22" spans="2:14" ht="26.25">
      <c r="B22" s="35">
        <v>4</v>
      </c>
      <c r="C22" s="38" t="s">
        <v>19</v>
      </c>
      <c r="D22" s="38" t="s">
        <v>16</v>
      </c>
      <c r="E22" s="38" t="str">
        <f>D22</f>
        <v>Управление по инфраструктурному развитию и муниципальному хозяйству</v>
      </c>
      <c r="F22" s="32"/>
      <c r="G22" s="35">
        <v>2022</v>
      </c>
      <c r="H22" s="32"/>
      <c r="I22" s="32"/>
      <c r="J22" s="32"/>
      <c r="K22" s="8" t="s">
        <v>7</v>
      </c>
      <c r="L22" s="9">
        <f>L24+L25+L26</f>
        <v>15888.337319999999</v>
      </c>
      <c r="M22" s="9">
        <f>M24+M25+M26</f>
        <v>21994.136999999999</v>
      </c>
      <c r="N22" s="9">
        <v>0</v>
      </c>
    </row>
    <row r="23" spans="2:14">
      <c r="B23" s="36"/>
      <c r="C23" s="39"/>
      <c r="D23" s="39"/>
      <c r="E23" s="39"/>
      <c r="F23" s="33"/>
      <c r="G23" s="36"/>
      <c r="H23" s="33"/>
      <c r="I23" s="33"/>
      <c r="J23" s="33"/>
      <c r="K23" s="2" t="s">
        <v>17</v>
      </c>
      <c r="L23" s="7">
        <v>0</v>
      </c>
      <c r="M23" s="7">
        <v>0</v>
      </c>
      <c r="N23" s="7">
        <v>0</v>
      </c>
    </row>
    <row r="24" spans="2:14" ht="26.25" customHeight="1">
      <c r="B24" s="36"/>
      <c r="C24" s="39"/>
      <c r="D24" s="39"/>
      <c r="E24" s="39"/>
      <c r="F24" s="33"/>
      <c r="G24" s="36"/>
      <c r="H24" s="33"/>
      <c r="I24" s="33"/>
      <c r="J24" s="33"/>
      <c r="K24" s="2" t="s">
        <v>4</v>
      </c>
      <c r="L24" s="7">
        <v>15555</v>
      </c>
      <c r="M24" s="7">
        <v>21532.7</v>
      </c>
      <c r="N24" s="7">
        <v>0</v>
      </c>
    </row>
    <row r="25" spans="2:14" ht="26.25" customHeight="1">
      <c r="B25" s="36"/>
      <c r="C25" s="39"/>
      <c r="D25" s="39"/>
      <c r="E25" s="39"/>
      <c r="F25" s="33"/>
      <c r="G25" s="36"/>
      <c r="H25" s="33"/>
      <c r="I25" s="33"/>
      <c r="J25" s="33"/>
      <c r="K25" s="2" t="s">
        <v>5</v>
      </c>
      <c r="L25" s="7">
        <v>317.44898000000001</v>
      </c>
      <c r="M25" s="7">
        <v>439.44286</v>
      </c>
      <c r="N25" s="7">
        <v>0</v>
      </c>
    </row>
    <row r="26" spans="2:14" ht="26.25" customHeight="1">
      <c r="B26" s="37"/>
      <c r="C26" s="40"/>
      <c r="D26" s="40"/>
      <c r="E26" s="40"/>
      <c r="F26" s="33"/>
      <c r="G26" s="37"/>
      <c r="H26" s="34"/>
      <c r="I26" s="34"/>
      <c r="J26" s="34"/>
      <c r="K26" s="2" t="s">
        <v>6</v>
      </c>
      <c r="L26" s="7">
        <v>15.888339999999999</v>
      </c>
      <c r="M26" s="7">
        <v>21.994140000000002</v>
      </c>
      <c r="N26" s="7">
        <v>0</v>
      </c>
    </row>
    <row r="27" spans="2:14" ht="26.25" customHeight="1">
      <c r="B27" s="35" t="s">
        <v>26</v>
      </c>
      <c r="C27" s="38" t="s">
        <v>28</v>
      </c>
      <c r="D27" s="38" t="s">
        <v>16</v>
      </c>
      <c r="E27" s="38" t="s">
        <v>23</v>
      </c>
      <c r="F27" s="38" t="s">
        <v>30</v>
      </c>
      <c r="G27" s="35" t="s">
        <v>29</v>
      </c>
      <c r="H27" s="32"/>
      <c r="I27" s="32"/>
      <c r="J27" s="32"/>
      <c r="K27" s="8" t="s">
        <v>7</v>
      </c>
      <c r="L27" s="9">
        <v>0</v>
      </c>
      <c r="M27" s="9">
        <f>M29+M30+M31</f>
        <v>111819.01901999999</v>
      </c>
      <c r="N27" s="9">
        <f>N29+N30+N31</f>
        <v>108154.85485</v>
      </c>
    </row>
    <row r="28" spans="2:14" ht="16.5" customHeight="1">
      <c r="B28" s="36"/>
      <c r="C28" s="39"/>
      <c r="D28" s="39"/>
      <c r="E28" s="39"/>
      <c r="F28" s="39"/>
      <c r="G28" s="36"/>
      <c r="H28" s="33"/>
      <c r="I28" s="33"/>
      <c r="J28" s="33"/>
      <c r="K28" s="2" t="s">
        <v>17</v>
      </c>
      <c r="L28" s="7">
        <v>0</v>
      </c>
      <c r="M28" s="7">
        <v>0</v>
      </c>
      <c r="N28" s="7">
        <v>0</v>
      </c>
    </row>
    <row r="29" spans="2:14" ht="26.25" customHeight="1">
      <c r="B29" s="36"/>
      <c r="C29" s="39"/>
      <c r="D29" s="39"/>
      <c r="E29" s="39"/>
      <c r="F29" s="39"/>
      <c r="G29" s="36"/>
      <c r="H29" s="33"/>
      <c r="I29" s="33"/>
      <c r="J29" s="33"/>
      <c r="K29" s="2" t="s">
        <v>4</v>
      </c>
      <c r="L29" s="7">
        <v>0</v>
      </c>
      <c r="M29" s="7">
        <v>111707.2</v>
      </c>
      <c r="N29" s="7">
        <v>108046.7</v>
      </c>
    </row>
    <row r="30" spans="2:14" ht="26.25" customHeight="1">
      <c r="B30" s="36"/>
      <c r="C30" s="39"/>
      <c r="D30" s="39"/>
      <c r="E30" s="39"/>
      <c r="F30" s="39"/>
      <c r="G30" s="36"/>
      <c r="H30" s="33"/>
      <c r="I30" s="33"/>
      <c r="J30" s="33"/>
      <c r="K30" s="2" t="s">
        <v>5</v>
      </c>
      <c r="L30" s="7">
        <v>0</v>
      </c>
      <c r="M30" s="7">
        <v>0</v>
      </c>
      <c r="N30" s="7">
        <v>0</v>
      </c>
    </row>
    <row r="31" spans="2:14" ht="26.25" customHeight="1">
      <c r="B31" s="37"/>
      <c r="C31" s="40"/>
      <c r="D31" s="40"/>
      <c r="E31" s="40"/>
      <c r="F31" s="40"/>
      <c r="G31" s="37"/>
      <c r="H31" s="34"/>
      <c r="I31" s="34"/>
      <c r="J31" s="34"/>
      <c r="K31" s="2" t="s">
        <v>6</v>
      </c>
      <c r="L31" s="7">
        <v>0</v>
      </c>
      <c r="M31" s="7">
        <v>111.81901999999999</v>
      </c>
      <c r="N31" s="7">
        <v>108.15485</v>
      </c>
    </row>
    <row r="32" spans="2:14" ht="26.25">
      <c r="B32" s="35" t="s">
        <v>27</v>
      </c>
      <c r="C32" s="38" t="s">
        <v>25</v>
      </c>
      <c r="D32" s="38" t="s">
        <v>16</v>
      </c>
      <c r="E32" s="38" t="str">
        <f>D32</f>
        <v>Управление по инфраструктурному развитию и муниципальному хозяйству</v>
      </c>
      <c r="F32" s="38" t="s">
        <v>35</v>
      </c>
      <c r="G32" s="35">
        <v>2023</v>
      </c>
      <c r="H32" s="32"/>
      <c r="I32" s="32"/>
      <c r="J32" s="32"/>
      <c r="K32" s="8" t="s">
        <v>7</v>
      </c>
      <c r="L32" s="9">
        <v>0</v>
      </c>
      <c r="M32" s="9">
        <v>0</v>
      </c>
      <c r="N32" s="9">
        <f>N33+N35+N36</f>
        <v>92070.900000000009</v>
      </c>
    </row>
    <row r="33" spans="2:14">
      <c r="B33" s="36"/>
      <c r="C33" s="39"/>
      <c r="D33" s="39"/>
      <c r="E33" s="39"/>
      <c r="F33" s="39"/>
      <c r="G33" s="36"/>
      <c r="H33" s="33"/>
      <c r="I33" s="33"/>
      <c r="J33" s="33"/>
      <c r="K33" s="2" t="s">
        <v>17</v>
      </c>
      <c r="L33" s="7">
        <v>0</v>
      </c>
      <c r="M33" s="7">
        <v>0</v>
      </c>
      <c r="N33" s="7">
        <v>90229.5</v>
      </c>
    </row>
    <row r="34" spans="2:14" ht="26.25">
      <c r="B34" s="36"/>
      <c r="C34" s="39"/>
      <c r="D34" s="39"/>
      <c r="E34" s="39"/>
      <c r="F34" s="39"/>
      <c r="G34" s="36"/>
      <c r="H34" s="33"/>
      <c r="I34" s="33"/>
      <c r="J34" s="33"/>
      <c r="K34" s="2" t="s">
        <v>4</v>
      </c>
      <c r="L34" s="7">
        <v>0</v>
      </c>
      <c r="M34" s="7">
        <v>0</v>
      </c>
      <c r="N34" s="7">
        <v>0</v>
      </c>
    </row>
    <row r="35" spans="2:14" ht="26.25">
      <c r="B35" s="36"/>
      <c r="C35" s="39"/>
      <c r="D35" s="39"/>
      <c r="E35" s="39"/>
      <c r="F35" s="39"/>
      <c r="G35" s="36"/>
      <c r="H35" s="33"/>
      <c r="I35" s="33"/>
      <c r="J35" s="33"/>
      <c r="K35" s="2" t="s">
        <v>5</v>
      </c>
      <c r="L35" s="7">
        <v>0</v>
      </c>
      <c r="M35" s="7">
        <v>0</v>
      </c>
      <c r="N35" s="7">
        <v>1749.3</v>
      </c>
    </row>
    <row r="36" spans="2:14" ht="40.5" customHeight="1">
      <c r="B36" s="37"/>
      <c r="C36" s="40"/>
      <c r="D36" s="40"/>
      <c r="E36" s="40"/>
      <c r="F36" s="40"/>
      <c r="G36" s="37"/>
      <c r="H36" s="34"/>
      <c r="I36" s="34"/>
      <c r="J36" s="34"/>
      <c r="K36" s="2" t="s">
        <v>6</v>
      </c>
      <c r="L36" s="7">
        <v>0</v>
      </c>
      <c r="M36" s="7">
        <v>0</v>
      </c>
      <c r="N36" s="7">
        <v>92.1</v>
      </c>
    </row>
    <row r="37" spans="2:14" ht="26.25">
      <c r="B37" s="42" t="s">
        <v>34</v>
      </c>
      <c r="C37" s="43"/>
      <c r="D37" s="43"/>
      <c r="E37" s="43"/>
      <c r="F37" s="43"/>
      <c r="G37" s="44"/>
      <c r="H37" s="32"/>
      <c r="I37" s="32"/>
      <c r="J37" s="32"/>
      <c r="K37" s="8" t="s">
        <v>7</v>
      </c>
      <c r="L37" s="9">
        <f>L7+L12+L17+L22++L27+L32</f>
        <v>120530.81210000001</v>
      </c>
      <c r="M37" s="9">
        <f>M7+M12+M17+M22++M27+M32</f>
        <v>255600.63863</v>
      </c>
      <c r="N37" s="9">
        <f>N7+N12+N17+N22++N27+N32</f>
        <v>200225.75485000003</v>
      </c>
    </row>
    <row r="38" spans="2:14">
      <c r="B38" s="45"/>
      <c r="C38" s="46"/>
      <c r="D38" s="46"/>
      <c r="E38" s="46"/>
      <c r="F38" s="46"/>
      <c r="G38" s="47"/>
      <c r="H38" s="33"/>
      <c r="I38" s="33"/>
      <c r="J38" s="33"/>
      <c r="K38" s="2" t="s">
        <v>17</v>
      </c>
      <c r="L38" s="6">
        <f t="shared" ref="L38:N41" si="0">L8+L13+L18+L23+L28+L33</f>
        <v>0</v>
      </c>
      <c r="M38" s="6">
        <f t="shared" si="0"/>
        <v>0</v>
      </c>
      <c r="N38" s="6">
        <f t="shared" si="0"/>
        <v>90229.5</v>
      </c>
    </row>
    <row r="39" spans="2:14" ht="26.25">
      <c r="B39" s="45"/>
      <c r="C39" s="46"/>
      <c r="D39" s="46"/>
      <c r="E39" s="46"/>
      <c r="F39" s="46"/>
      <c r="G39" s="47"/>
      <c r="H39" s="33"/>
      <c r="I39" s="33"/>
      <c r="J39" s="33"/>
      <c r="K39" s="2" t="s">
        <v>4</v>
      </c>
      <c r="L39" s="6">
        <f t="shared" si="0"/>
        <v>115112.25</v>
      </c>
      <c r="M39" s="6">
        <f t="shared" si="0"/>
        <v>250586.39999999997</v>
      </c>
      <c r="N39" s="6">
        <f t="shared" si="0"/>
        <v>108046.7</v>
      </c>
    </row>
    <row r="40" spans="2:14" ht="26.25">
      <c r="B40" s="45"/>
      <c r="C40" s="46"/>
      <c r="D40" s="46"/>
      <c r="E40" s="46"/>
      <c r="F40" s="46"/>
      <c r="G40" s="47"/>
      <c r="H40" s="33"/>
      <c r="I40" s="33"/>
      <c r="J40" s="33"/>
      <c r="K40" s="2" t="s">
        <v>5</v>
      </c>
      <c r="L40" s="6">
        <f t="shared" si="0"/>
        <v>3369.6877599999998</v>
      </c>
      <c r="M40" s="6">
        <f t="shared" si="0"/>
        <v>2834.2771500000003</v>
      </c>
      <c r="N40" s="6">
        <f t="shared" si="0"/>
        <v>1749.3</v>
      </c>
    </row>
    <row r="41" spans="2:14" ht="26.25">
      <c r="B41" s="48"/>
      <c r="C41" s="49"/>
      <c r="D41" s="49"/>
      <c r="E41" s="49"/>
      <c r="F41" s="49"/>
      <c r="G41" s="50"/>
      <c r="H41" s="34"/>
      <c r="I41" s="34"/>
      <c r="J41" s="34"/>
      <c r="K41" s="2" t="s">
        <v>6</v>
      </c>
      <c r="L41" s="6">
        <f t="shared" si="0"/>
        <v>2048.8743399999998</v>
      </c>
      <c r="M41" s="6">
        <f t="shared" si="0"/>
        <v>2179.9614799999999</v>
      </c>
      <c r="N41" s="6">
        <f t="shared" si="0"/>
        <v>200.25484999999998</v>
      </c>
    </row>
    <row r="43" spans="2:14" ht="15" customHeight="1">
      <c r="B43" t="s">
        <v>14</v>
      </c>
    </row>
    <row r="44" spans="2:14" ht="25.5" customHeight="1">
      <c r="B44" t="s">
        <v>15</v>
      </c>
    </row>
    <row r="45" spans="2:14" ht="25.5" customHeight="1">
      <c r="B45" s="41" t="s">
        <v>41</v>
      </c>
      <c r="C45" s="41"/>
      <c r="D45" s="41"/>
      <c r="E45" s="41"/>
      <c r="F45" s="41"/>
      <c r="G45" s="41"/>
    </row>
    <row r="46" spans="2:14">
      <c r="B46" t="s">
        <v>38</v>
      </c>
    </row>
    <row r="47" spans="2:14">
      <c r="B47" t="s">
        <v>39</v>
      </c>
    </row>
    <row r="48" spans="2:14">
      <c r="B48" t="s">
        <v>40</v>
      </c>
    </row>
    <row r="49" spans="2:2">
      <c r="B49" t="s">
        <v>42</v>
      </c>
    </row>
  </sheetData>
  <mergeCells count="71">
    <mergeCell ref="D27:D31"/>
    <mergeCell ref="G22:G26"/>
    <mergeCell ref="G27:G31"/>
    <mergeCell ref="F22:F26"/>
    <mergeCell ref="B27:B31"/>
    <mergeCell ref="E22:E26"/>
    <mergeCell ref="H4:J4"/>
    <mergeCell ref="B17:B21"/>
    <mergeCell ref="C22:C26"/>
    <mergeCell ref="D22:D26"/>
    <mergeCell ref="F27:F31"/>
    <mergeCell ref="C27:C31"/>
    <mergeCell ref="B22:B26"/>
    <mergeCell ref="E27:E31"/>
    <mergeCell ref="E17:E21"/>
    <mergeCell ref="F17:F21"/>
    <mergeCell ref="H32:H36"/>
    <mergeCell ref="B1:N1"/>
    <mergeCell ref="D2:K2"/>
    <mergeCell ref="B7:B11"/>
    <mergeCell ref="G7:G11"/>
    <mergeCell ref="I7:I11"/>
    <mergeCell ref="E3:E5"/>
    <mergeCell ref="D7:D11"/>
    <mergeCell ref="L3:N4"/>
    <mergeCell ref="H3:J3"/>
    <mergeCell ref="J12:J16"/>
    <mergeCell ref="I17:I21"/>
    <mergeCell ref="J17:J21"/>
    <mergeCell ref="J37:J41"/>
    <mergeCell ref="H37:H41"/>
    <mergeCell ref="I37:I41"/>
    <mergeCell ref="H27:H31"/>
    <mergeCell ref="I27:I31"/>
    <mergeCell ref="I32:I36"/>
    <mergeCell ref="J32:J36"/>
    <mergeCell ref="B45:G45"/>
    <mergeCell ref="B32:B36"/>
    <mergeCell ref="C32:C36"/>
    <mergeCell ref="D32:D36"/>
    <mergeCell ref="E32:E36"/>
    <mergeCell ref="B37:G41"/>
    <mergeCell ref="F32:F36"/>
    <mergeCell ref="G32:G36"/>
    <mergeCell ref="D12:D16"/>
    <mergeCell ref="G3:G5"/>
    <mergeCell ref="F3:F5"/>
    <mergeCell ref="E7:E11"/>
    <mergeCell ref="E12:E16"/>
    <mergeCell ref="F12:F16"/>
    <mergeCell ref="G12:G16"/>
    <mergeCell ref="G17:G21"/>
    <mergeCell ref="F7:F11"/>
    <mergeCell ref="B3:B5"/>
    <mergeCell ref="C3:C5"/>
    <mergeCell ref="D3:D5"/>
    <mergeCell ref="D17:D21"/>
    <mergeCell ref="B12:B16"/>
    <mergeCell ref="C7:C11"/>
    <mergeCell ref="C17:C21"/>
    <mergeCell ref="C12:C16"/>
    <mergeCell ref="K3:K5"/>
    <mergeCell ref="H7:H11"/>
    <mergeCell ref="J7:J11"/>
    <mergeCell ref="J27:J31"/>
    <mergeCell ref="H17:H21"/>
    <mergeCell ref="J22:J26"/>
    <mergeCell ref="I22:I26"/>
    <mergeCell ref="H12:H16"/>
    <mergeCell ref="I12:I16"/>
    <mergeCell ref="H22:H2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7"/>
  <sheetViews>
    <sheetView tabSelected="1" view="pageBreakPreview" zoomScaleNormal="100" zoomScaleSheetLayoutView="80" workbookViewId="0">
      <selection activeCell="K2" sqref="K2"/>
    </sheetView>
  </sheetViews>
  <sheetFormatPr defaultRowHeight="15"/>
  <cols>
    <col min="1" max="1" width="3.5703125" customWidth="1"/>
    <col min="3" max="3" width="25.5703125" customWidth="1"/>
    <col min="4" max="4" width="18.85546875" customWidth="1"/>
    <col min="5" max="6" width="16.42578125" customWidth="1"/>
    <col min="7" max="7" width="13.7109375" customWidth="1"/>
    <col min="8" max="8" width="30.7109375" customWidth="1"/>
    <col min="9" max="9" width="11.5703125" customWidth="1"/>
    <col min="10" max="10" width="17.5703125" customWidth="1"/>
    <col min="11" max="11" width="17.42578125" customWidth="1"/>
    <col min="12" max="12" width="17.28515625" customWidth="1"/>
  </cols>
  <sheetData>
    <row r="1" spans="2:18" ht="105.75" customHeight="1">
      <c r="B1" s="24" t="s">
        <v>56</v>
      </c>
      <c r="C1" s="25"/>
      <c r="D1" s="25"/>
      <c r="E1" s="25"/>
      <c r="F1" s="25"/>
      <c r="G1" s="25"/>
      <c r="H1" s="25"/>
      <c r="I1" s="25"/>
      <c r="J1" s="85" t="s">
        <v>58</v>
      </c>
      <c r="K1" s="85"/>
      <c r="L1" s="85"/>
    </row>
    <row r="2" spans="2:18" ht="51.75" customHeight="1">
      <c r="B2" s="10"/>
      <c r="C2" s="10"/>
      <c r="D2" s="53" t="s">
        <v>36</v>
      </c>
      <c r="E2" s="53"/>
      <c r="F2" s="53"/>
      <c r="G2" s="53"/>
      <c r="H2" s="53"/>
      <c r="I2" s="53"/>
      <c r="J2" s="10"/>
      <c r="K2" s="10"/>
      <c r="L2" s="10"/>
      <c r="R2" s="23"/>
    </row>
    <row r="3" spans="2:18" s="1" customFormat="1" ht="52.5" customHeight="1">
      <c r="B3" s="29" t="s">
        <v>0</v>
      </c>
      <c r="C3" s="29" t="s">
        <v>20</v>
      </c>
      <c r="D3" s="29" t="s">
        <v>1</v>
      </c>
      <c r="E3" s="29" t="s">
        <v>2</v>
      </c>
      <c r="F3" s="29" t="s">
        <v>53</v>
      </c>
      <c r="G3" s="29" t="s">
        <v>11</v>
      </c>
      <c r="H3" s="16" t="s">
        <v>47</v>
      </c>
      <c r="I3" s="29" t="s">
        <v>3</v>
      </c>
      <c r="J3" s="54" t="s">
        <v>12</v>
      </c>
      <c r="K3" s="55"/>
      <c r="L3" s="56"/>
    </row>
    <row r="4" spans="2:18" ht="52.5" customHeight="1">
      <c r="B4" s="30"/>
      <c r="C4" s="30"/>
      <c r="D4" s="30"/>
      <c r="E4" s="30"/>
      <c r="F4" s="30"/>
      <c r="G4" s="30"/>
      <c r="H4" s="54" t="s">
        <v>48</v>
      </c>
      <c r="I4" s="30"/>
      <c r="J4" s="57"/>
      <c r="K4" s="58"/>
      <c r="L4" s="59"/>
    </row>
    <row r="5" spans="2:18" ht="31.5" customHeight="1">
      <c r="B5" s="31"/>
      <c r="C5" s="31"/>
      <c r="D5" s="31"/>
      <c r="E5" s="31"/>
      <c r="F5" s="31"/>
      <c r="G5" s="31"/>
      <c r="H5" s="57"/>
      <c r="I5" s="31"/>
      <c r="J5" s="5">
        <v>2023</v>
      </c>
      <c r="K5" s="5">
        <v>2024</v>
      </c>
      <c r="L5" s="5">
        <v>2025</v>
      </c>
    </row>
    <row r="6" spans="2:18" ht="12.75" customHeight="1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2">
        <v>7</v>
      </c>
      <c r="I6" s="14">
        <v>8</v>
      </c>
      <c r="J6" s="15">
        <v>9</v>
      </c>
      <c r="K6" s="15">
        <v>10</v>
      </c>
      <c r="L6" s="15">
        <v>11</v>
      </c>
    </row>
    <row r="7" spans="2:18" ht="28.5" customHeight="1">
      <c r="B7" s="69" t="s">
        <v>43</v>
      </c>
      <c r="C7" s="63" t="s">
        <v>51</v>
      </c>
      <c r="D7" s="63" t="s">
        <v>33</v>
      </c>
      <c r="E7" s="66" t="s">
        <v>33</v>
      </c>
      <c r="F7" s="63" t="s">
        <v>52</v>
      </c>
      <c r="G7" s="69" t="s">
        <v>29</v>
      </c>
      <c r="H7" s="63">
        <v>1804.55</v>
      </c>
      <c r="I7" s="17" t="s">
        <v>7</v>
      </c>
      <c r="J7" s="26">
        <v>1804.55</v>
      </c>
      <c r="K7" s="20">
        <v>0</v>
      </c>
      <c r="L7" s="18">
        <f>L8+L9+L10</f>
        <v>0</v>
      </c>
    </row>
    <row r="8" spans="2:18" ht="41.25" customHeight="1">
      <c r="B8" s="70"/>
      <c r="C8" s="64"/>
      <c r="D8" s="64"/>
      <c r="E8" s="67"/>
      <c r="F8" s="64"/>
      <c r="G8" s="70"/>
      <c r="H8" s="64"/>
      <c r="I8" s="19" t="s">
        <v>4</v>
      </c>
      <c r="J8" s="20">
        <v>0</v>
      </c>
      <c r="K8" s="20">
        <v>0</v>
      </c>
      <c r="L8" s="20">
        <v>0</v>
      </c>
    </row>
    <row r="9" spans="2:18" ht="26.25" customHeight="1">
      <c r="B9" s="70"/>
      <c r="C9" s="64"/>
      <c r="D9" s="64"/>
      <c r="E9" s="67"/>
      <c r="F9" s="64"/>
      <c r="G9" s="70"/>
      <c r="H9" s="64"/>
      <c r="I9" s="19" t="s">
        <v>5</v>
      </c>
      <c r="J9" s="27">
        <v>1804.55</v>
      </c>
      <c r="K9" s="20">
        <v>0</v>
      </c>
      <c r="L9" s="20">
        <v>0</v>
      </c>
    </row>
    <row r="10" spans="2:18" ht="26.25" customHeight="1">
      <c r="B10" s="71"/>
      <c r="C10" s="65"/>
      <c r="D10" s="65"/>
      <c r="E10" s="68"/>
      <c r="F10" s="65"/>
      <c r="G10" s="71"/>
      <c r="H10" s="65"/>
      <c r="I10" s="19" t="s">
        <v>6</v>
      </c>
      <c r="J10" s="20">
        <v>0</v>
      </c>
      <c r="K10" s="20">
        <v>0</v>
      </c>
      <c r="L10" s="20">
        <v>0</v>
      </c>
    </row>
    <row r="11" spans="2:18" ht="26.25" customHeight="1">
      <c r="B11" s="69" t="s">
        <v>45</v>
      </c>
      <c r="C11" s="63" t="s">
        <v>51</v>
      </c>
      <c r="D11" s="63" t="s">
        <v>33</v>
      </c>
      <c r="E11" s="66" t="s">
        <v>33</v>
      </c>
      <c r="F11" s="63" t="s">
        <v>52</v>
      </c>
      <c r="G11" s="69" t="s">
        <v>55</v>
      </c>
      <c r="H11" s="63">
        <v>1816.7</v>
      </c>
      <c r="I11" s="17" t="s">
        <v>7</v>
      </c>
      <c r="J11" s="21">
        <f>J12+J13+J14</f>
        <v>0</v>
      </c>
      <c r="K11" s="21">
        <v>1816.7</v>
      </c>
      <c r="L11" s="20">
        <v>0</v>
      </c>
    </row>
    <row r="12" spans="2:18" ht="26.25" customHeight="1">
      <c r="B12" s="70"/>
      <c r="C12" s="64"/>
      <c r="D12" s="64"/>
      <c r="E12" s="67"/>
      <c r="F12" s="64"/>
      <c r="G12" s="70"/>
      <c r="H12" s="64"/>
      <c r="I12" s="19" t="s">
        <v>4</v>
      </c>
      <c r="J12" s="20">
        <v>0</v>
      </c>
      <c r="K12" s="20">
        <v>1816.7</v>
      </c>
      <c r="L12" s="20">
        <v>0</v>
      </c>
    </row>
    <row r="13" spans="2:18" ht="26.25" customHeight="1">
      <c r="B13" s="70"/>
      <c r="C13" s="64"/>
      <c r="D13" s="64"/>
      <c r="E13" s="67"/>
      <c r="F13" s="64"/>
      <c r="G13" s="70"/>
      <c r="H13" s="64"/>
      <c r="I13" s="19" t="s">
        <v>5</v>
      </c>
      <c r="J13" s="20">
        <v>0</v>
      </c>
      <c r="K13" s="20">
        <v>0</v>
      </c>
      <c r="L13" s="20">
        <v>0</v>
      </c>
    </row>
    <row r="14" spans="2:18" ht="26.25" customHeight="1">
      <c r="B14" s="71"/>
      <c r="C14" s="65"/>
      <c r="D14" s="65"/>
      <c r="E14" s="68"/>
      <c r="F14" s="65"/>
      <c r="G14" s="71"/>
      <c r="H14" s="65"/>
      <c r="I14" s="19" t="s">
        <v>6</v>
      </c>
      <c r="J14" s="20">
        <v>0</v>
      </c>
      <c r="K14" s="20">
        <v>0</v>
      </c>
      <c r="L14" s="20">
        <v>0</v>
      </c>
    </row>
    <row r="15" spans="2:18" ht="26.25" customHeight="1">
      <c r="B15" s="69" t="s">
        <v>49</v>
      </c>
      <c r="C15" s="63" t="s">
        <v>51</v>
      </c>
      <c r="D15" s="63" t="s">
        <v>33</v>
      </c>
      <c r="E15" s="66" t="s">
        <v>33</v>
      </c>
      <c r="F15" s="63" t="s">
        <v>52</v>
      </c>
      <c r="G15" s="69" t="s">
        <v>55</v>
      </c>
      <c r="H15" s="63">
        <v>1816.7</v>
      </c>
      <c r="I15" s="17" t="s">
        <v>7</v>
      </c>
      <c r="J15" s="21">
        <f>J16+J17+J18</f>
        <v>0</v>
      </c>
      <c r="K15" s="21">
        <v>1816.7</v>
      </c>
      <c r="L15" s="20">
        <v>0</v>
      </c>
    </row>
    <row r="16" spans="2:18" ht="26.25" customHeight="1">
      <c r="B16" s="70"/>
      <c r="C16" s="64"/>
      <c r="D16" s="64"/>
      <c r="E16" s="67"/>
      <c r="F16" s="64"/>
      <c r="G16" s="70"/>
      <c r="H16" s="64"/>
      <c r="I16" s="19" t="s">
        <v>4</v>
      </c>
      <c r="J16" s="20">
        <v>0</v>
      </c>
      <c r="K16" s="20">
        <v>762.5</v>
      </c>
      <c r="L16" s="20">
        <v>0</v>
      </c>
    </row>
    <row r="17" spans="2:12" ht="26.25" customHeight="1">
      <c r="B17" s="70"/>
      <c r="C17" s="64"/>
      <c r="D17" s="64"/>
      <c r="E17" s="67"/>
      <c r="F17" s="64"/>
      <c r="G17" s="70"/>
      <c r="H17" s="64"/>
      <c r="I17" s="19" t="s">
        <v>5</v>
      </c>
      <c r="J17" s="20">
        <v>0</v>
      </c>
      <c r="K17" s="20">
        <v>1054.2</v>
      </c>
      <c r="L17" s="20">
        <v>0</v>
      </c>
    </row>
    <row r="18" spans="2:12" ht="26.25" customHeight="1">
      <c r="B18" s="71"/>
      <c r="C18" s="65"/>
      <c r="D18" s="65"/>
      <c r="E18" s="68"/>
      <c r="F18" s="65"/>
      <c r="G18" s="71"/>
      <c r="H18" s="65"/>
      <c r="I18" s="19" t="s">
        <v>6</v>
      </c>
      <c r="J18" s="20">
        <v>0</v>
      </c>
      <c r="K18" s="20">
        <v>0</v>
      </c>
      <c r="L18" s="20">
        <v>0</v>
      </c>
    </row>
    <row r="19" spans="2:12" ht="26.25" customHeight="1">
      <c r="B19" s="69" t="s">
        <v>50</v>
      </c>
      <c r="C19" s="63" t="s">
        <v>51</v>
      </c>
      <c r="D19" s="63" t="s">
        <v>33</v>
      </c>
      <c r="E19" s="63" t="s">
        <v>33</v>
      </c>
      <c r="F19" s="63" t="s">
        <v>52</v>
      </c>
      <c r="G19" s="69" t="s">
        <v>57</v>
      </c>
      <c r="H19" s="63">
        <v>1816.7</v>
      </c>
      <c r="I19" s="17" t="s">
        <v>7</v>
      </c>
      <c r="J19" s="21">
        <f>J20+J21+J22</f>
        <v>0</v>
      </c>
      <c r="K19" s="21">
        <v>0</v>
      </c>
      <c r="L19" s="20">
        <v>1816.7</v>
      </c>
    </row>
    <row r="20" spans="2:12" ht="26.25" customHeight="1">
      <c r="B20" s="70"/>
      <c r="C20" s="64"/>
      <c r="D20" s="64"/>
      <c r="E20" s="64"/>
      <c r="F20" s="64"/>
      <c r="G20" s="70"/>
      <c r="H20" s="64"/>
      <c r="I20" s="19" t="s">
        <v>4</v>
      </c>
      <c r="J20" s="20">
        <v>0</v>
      </c>
      <c r="K20" s="20">
        <v>0</v>
      </c>
      <c r="L20" s="20">
        <v>1816.7</v>
      </c>
    </row>
    <row r="21" spans="2:12" ht="26.25" customHeight="1">
      <c r="B21" s="70"/>
      <c r="C21" s="64"/>
      <c r="D21" s="64"/>
      <c r="E21" s="64"/>
      <c r="F21" s="64"/>
      <c r="G21" s="70"/>
      <c r="H21" s="64"/>
      <c r="I21" s="19" t="s">
        <v>5</v>
      </c>
      <c r="J21" s="20">
        <v>0</v>
      </c>
      <c r="K21" s="20">
        <v>0</v>
      </c>
      <c r="L21" s="20">
        <v>0</v>
      </c>
    </row>
    <row r="22" spans="2:12" ht="26.25" customHeight="1">
      <c r="B22" s="71"/>
      <c r="C22" s="65"/>
      <c r="D22" s="65"/>
      <c r="E22" s="65"/>
      <c r="F22" s="65"/>
      <c r="G22" s="71"/>
      <c r="H22" s="65"/>
      <c r="I22" s="19" t="s">
        <v>6</v>
      </c>
      <c r="J22" s="20">
        <v>0</v>
      </c>
      <c r="K22" s="20">
        <v>0</v>
      </c>
      <c r="L22" s="20">
        <v>0</v>
      </c>
    </row>
    <row r="23" spans="2:12" ht="26.25" customHeight="1">
      <c r="B23" s="69" t="s">
        <v>26</v>
      </c>
      <c r="C23" s="63" t="s">
        <v>51</v>
      </c>
      <c r="D23" s="63" t="s">
        <v>33</v>
      </c>
      <c r="E23" s="66" t="s">
        <v>33</v>
      </c>
      <c r="F23" s="63" t="s">
        <v>52</v>
      </c>
      <c r="G23" s="69" t="s">
        <v>57</v>
      </c>
      <c r="H23" s="63">
        <v>1816.7</v>
      </c>
      <c r="I23" s="17" t="s">
        <v>7</v>
      </c>
      <c r="J23" s="21">
        <f>J24+J25+J26</f>
        <v>0</v>
      </c>
      <c r="K23" s="21">
        <v>0</v>
      </c>
      <c r="L23" s="20">
        <v>1816.7</v>
      </c>
    </row>
    <row r="24" spans="2:12" ht="26.25" customHeight="1">
      <c r="B24" s="70"/>
      <c r="C24" s="64"/>
      <c r="D24" s="64"/>
      <c r="E24" s="67"/>
      <c r="F24" s="64"/>
      <c r="G24" s="70"/>
      <c r="H24" s="64"/>
      <c r="I24" s="19" t="s">
        <v>4</v>
      </c>
      <c r="J24" s="20">
        <v>0</v>
      </c>
      <c r="K24" s="20">
        <v>0</v>
      </c>
      <c r="L24" s="20">
        <v>735.1</v>
      </c>
    </row>
    <row r="25" spans="2:12" ht="26.25" customHeight="1">
      <c r="B25" s="70"/>
      <c r="C25" s="64"/>
      <c r="D25" s="64"/>
      <c r="E25" s="67"/>
      <c r="F25" s="64"/>
      <c r="G25" s="70"/>
      <c r="H25" s="64"/>
      <c r="I25" s="19" t="s">
        <v>5</v>
      </c>
      <c r="J25" s="20">
        <v>0</v>
      </c>
      <c r="K25" s="20">
        <v>0</v>
      </c>
      <c r="L25" s="20">
        <v>1081.5999999999999</v>
      </c>
    </row>
    <row r="26" spans="2:12" ht="26.25" customHeight="1">
      <c r="B26" s="71"/>
      <c r="C26" s="65"/>
      <c r="D26" s="65"/>
      <c r="E26" s="68"/>
      <c r="F26" s="65"/>
      <c r="G26" s="71"/>
      <c r="H26" s="65"/>
      <c r="I26" s="19" t="s">
        <v>6</v>
      </c>
      <c r="J26" s="20">
        <v>0</v>
      </c>
      <c r="K26" s="20">
        <v>0</v>
      </c>
      <c r="L26" s="20">
        <v>0</v>
      </c>
    </row>
    <row r="27" spans="2:12" ht="26.25">
      <c r="B27" s="73" t="s">
        <v>34</v>
      </c>
      <c r="C27" s="74"/>
      <c r="D27" s="74"/>
      <c r="E27" s="74"/>
      <c r="F27" s="74"/>
      <c r="G27" s="75"/>
      <c r="H27" s="82">
        <f>SUM(H7:H23)</f>
        <v>9071.35</v>
      </c>
      <c r="I27" s="17" t="s">
        <v>7</v>
      </c>
      <c r="J27" s="26">
        <v>1804.55</v>
      </c>
      <c r="K27" s="18">
        <f t="shared" ref="J27:L30" si="0">K7+K11+K15+K19+K23</f>
        <v>3633.4</v>
      </c>
      <c r="L27" s="18">
        <f t="shared" si="0"/>
        <v>3633.4</v>
      </c>
    </row>
    <row r="28" spans="2:12" ht="26.25">
      <c r="B28" s="76"/>
      <c r="C28" s="77"/>
      <c r="D28" s="77"/>
      <c r="E28" s="77"/>
      <c r="F28" s="77"/>
      <c r="G28" s="78"/>
      <c r="H28" s="83"/>
      <c r="I28" s="19" t="s">
        <v>4</v>
      </c>
      <c r="J28" s="22">
        <f t="shared" si="0"/>
        <v>0</v>
      </c>
      <c r="K28" s="22">
        <f t="shared" si="0"/>
        <v>2579.1999999999998</v>
      </c>
      <c r="L28" s="22">
        <f t="shared" si="0"/>
        <v>2551.8000000000002</v>
      </c>
    </row>
    <row r="29" spans="2:12" ht="26.25">
      <c r="B29" s="76"/>
      <c r="C29" s="77"/>
      <c r="D29" s="77"/>
      <c r="E29" s="77"/>
      <c r="F29" s="77"/>
      <c r="G29" s="78"/>
      <c r="H29" s="83"/>
      <c r="I29" s="19" t="s">
        <v>5</v>
      </c>
      <c r="J29" s="28">
        <f t="shared" si="0"/>
        <v>1804.55</v>
      </c>
      <c r="K29" s="22">
        <f t="shared" si="0"/>
        <v>1054.2</v>
      </c>
      <c r="L29" s="22">
        <f t="shared" si="0"/>
        <v>1081.5999999999999</v>
      </c>
    </row>
    <row r="30" spans="2:12" ht="26.25">
      <c r="B30" s="79"/>
      <c r="C30" s="80"/>
      <c r="D30" s="80"/>
      <c r="E30" s="80"/>
      <c r="F30" s="80"/>
      <c r="G30" s="81"/>
      <c r="H30" s="84"/>
      <c r="I30" s="19" t="s">
        <v>6</v>
      </c>
      <c r="J30" s="22">
        <f t="shared" si="0"/>
        <v>0</v>
      </c>
      <c r="K30" s="22">
        <f t="shared" si="0"/>
        <v>0</v>
      </c>
      <c r="L30" s="22">
        <f t="shared" si="0"/>
        <v>0</v>
      </c>
    </row>
    <row r="32" spans="2:12" ht="15" customHeight="1">
      <c r="B32" t="s">
        <v>54</v>
      </c>
    </row>
    <row r="33" spans="2:8" ht="25.5" customHeight="1"/>
    <row r="34" spans="2:8" ht="25.5" customHeight="1">
      <c r="B34" s="41"/>
      <c r="C34" s="41"/>
      <c r="D34" s="41"/>
      <c r="E34" s="41"/>
      <c r="F34" s="41"/>
      <c r="G34" s="41"/>
    </row>
    <row r="37" spans="2:8" ht="53.25" customHeight="1">
      <c r="B37" s="72"/>
      <c r="C37" s="72"/>
      <c r="D37" s="72"/>
      <c r="E37" s="72"/>
      <c r="F37" s="72"/>
      <c r="G37" s="72"/>
      <c r="H37" s="72"/>
    </row>
  </sheetData>
  <mergeCells count="50">
    <mergeCell ref="B3:B5"/>
    <mergeCell ref="C3:C5"/>
    <mergeCell ref="B7:B10"/>
    <mergeCell ref="C7:C10"/>
    <mergeCell ref="D7:D10"/>
    <mergeCell ref="J1:L1"/>
    <mergeCell ref="J3:L4"/>
    <mergeCell ref="D2:I2"/>
    <mergeCell ref="F3:F5"/>
    <mergeCell ref="I3:I5"/>
    <mergeCell ref="H4:H5"/>
    <mergeCell ref="G3:G5"/>
    <mergeCell ref="D3:D5"/>
    <mergeCell ref="E3:E5"/>
    <mergeCell ref="C11:C14"/>
    <mergeCell ref="G19:G22"/>
    <mergeCell ref="G7:G10"/>
    <mergeCell ref="H11:H14"/>
    <mergeCell ref="G11:G14"/>
    <mergeCell ref="H7:H10"/>
    <mergeCell ref="E7:E10"/>
    <mergeCell ref="G23:G26"/>
    <mergeCell ref="D23:D26"/>
    <mergeCell ref="F7:F10"/>
    <mergeCell ref="B15:B18"/>
    <mergeCell ref="F15:F18"/>
    <mergeCell ref="H19:H22"/>
    <mergeCell ref="D11:D14"/>
    <mergeCell ref="E11:E14"/>
    <mergeCell ref="F11:F14"/>
    <mergeCell ref="B11:B14"/>
    <mergeCell ref="H15:H18"/>
    <mergeCell ref="D19:D22"/>
    <mergeCell ref="H23:H26"/>
    <mergeCell ref="G15:G18"/>
    <mergeCell ref="C19:C22"/>
    <mergeCell ref="B37:H37"/>
    <mergeCell ref="B27:G30"/>
    <mergeCell ref="H27:H30"/>
    <mergeCell ref="B34:G34"/>
    <mergeCell ref="B23:B26"/>
    <mergeCell ref="C23:C26"/>
    <mergeCell ref="E19:E22"/>
    <mergeCell ref="E15:E18"/>
    <mergeCell ref="B19:B22"/>
    <mergeCell ref="C15:C18"/>
    <mergeCell ref="F19:F22"/>
    <mergeCell ref="D15:D18"/>
    <mergeCell ref="E23:E26"/>
    <mergeCell ref="F23:F2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УИР</vt:lpstr>
      <vt:lpstr>КУМИ</vt:lpstr>
      <vt:lpstr>КУМИ!Область_печати</vt:lpstr>
      <vt:lpstr>УИР!Область_печати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Коноваленко</dc:creator>
  <cp:lastModifiedBy>Vodolazova</cp:lastModifiedBy>
  <cp:lastPrinted>2023-07-14T12:24:26Z</cp:lastPrinted>
  <dcterms:created xsi:type="dcterms:W3CDTF">2021-02-10T08:36:44Z</dcterms:created>
  <dcterms:modified xsi:type="dcterms:W3CDTF">2023-07-14T12:24:29Z</dcterms:modified>
</cp:coreProperties>
</file>